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ntabilidade\DEMONSTRAÇÕES FINANCEIRAS\2024\Pilar 3\092024\"/>
    </mc:Choice>
  </mc:AlternateContent>
  <xr:revisionPtr revIDLastSave="0" documentId="13_ncr:1_{CA3DE3EB-411F-4B59-8B37-C337B9C87626}" xr6:coauthVersionLast="47" xr6:coauthVersionMax="47" xr10:uidLastSave="{00000000-0000-0000-0000-000000000000}"/>
  <bookViews>
    <workbookView xWindow="-120" yWindow="-120" windowWidth="20730" windowHeight="11160" activeTab="2" xr2:uid="{69970FA6-640C-4EB0-B2AA-C1EB9F5F9657}"/>
  </bookViews>
  <sheets>
    <sheet name="ÍNDICE" sheetId="1" r:id="rId1"/>
    <sheet name="KM1" sheetId="2" r:id="rId2"/>
    <sheet name="OV1" sheetId="3" r:id="rId3"/>
    <sheet name="OV1_Anterior" sheetId="16" r:id="rId4"/>
    <sheet name="MR1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"'d046abcc-8ca2-4463-a011-ee23ad59e2df'"</definedName>
    <definedName name="_Order1" hidden="1">255</definedName>
    <definedName name="Data">[1]Resumo!$H$4</definedName>
    <definedName name="Portfolio_Code">[2]Constants!$E$9</definedName>
    <definedName name="Pos_Cambial">'[3]Stress CVM'!$K$5</definedName>
    <definedName name="Pos_Eq">'[3]Stress CVM'!$K$4</definedName>
    <definedName name="Ptax">'[3]Stress CVM'!$K$3</definedName>
    <definedName name="ReportUnit">[2]Constants!$F$6</definedName>
    <definedName name="spot">[4]Sheet3!$C$8</definedName>
    <definedName name="tc">[5]CONTROL!$D$3</definedName>
    <definedName name="vc">[6]Constants!$F$6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4" l="1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U21" i="3" l="1"/>
  <c r="R21" i="3" l="1"/>
  <c r="Q21" i="3"/>
  <c r="P21" i="3"/>
  <c r="R10" i="4" l="1"/>
  <c r="S10" i="4"/>
  <c r="T10" i="4"/>
  <c r="U10" i="4"/>
  <c r="V10" i="4"/>
  <c r="Q10" i="4"/>
  <c r="P10" i="4"/>
  <c r="O10" i="4"/>
  <c r="N10" i="4"/>
  <c r="M10" i="4"/>
  <c r="L10" i="4"/>
  <c r="K10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<sst xmlns="http://schemas.openxmlformats.org/spreadsheetml/2006/main" count="269" uniqueCount="90">
  <si>
    <t>Tabela KM1:  Informações quantitativas sobre os requerimentos prudenciais</t>
  </si>
  <si>
    <t>Frequência: Trimestral</t>
  </si>
  <si>
    <t>R$ MM</t>
  </si>
  <si>
    <t>CAPITAL REGULAMENTAR - VALORES</t>
  </si>
  <si>
    <t>Capital Principal</t>
  </si>
  <si>
    <t>Nível I</t>
  </si>
  <si>
    <t>Patrimônio de Referência (PR)</t>
  </si>
  <si>
    <t>3b</t>
  </si>
  <si>
    <t>Excesso dos recursos aplicados no ativo permanente</t>
  </si>
  <si>
    <t>3c</t>
  </si>
  <si>
    <t>Destaque do PR</t>
  </si>
  <si>
    <t>ATIVOS PONDERADOS PELO RISCO (RWA) - VALORES</t>
  </si>
  <si>
    <t>RWA total</t>
  </si>
  <si>
    <t>CAPITAL REGULAMENTAR COMO PROPORÇÃO DO RWA</t>
  </si>
  <si>
    <t>Índice de Capital Principal (ICP) (%)</t>
  </si>
  <si>
    <t>Índice de Nível 1 (%)</t>
  </si>
  <si>
    <t>Índice de Basileia (%)</t>
  </si>
  <si>
    <t>ADICIONAL DE CAPITAL PRINCIPAL (ACP) COMO PROPORÇÃO DO RWA</t>
  </si>
  <si>
    <t>Adicional de Conservação de Capital Principal - ACPConservação (%)</t>
  </si>
  <si>
    <t>Adicional de Importância Sistêmica de Capital Principal - ACPSistêmico (%)</t>
  </si>
  <si>
    <t>Margem excedente de Capital Principal (%)</t>
  </si>
  <si>
    <t>RAZÃO DE ALAVANCAGEM (RA)</t>
  </si>
  <si>
    <t>Exposição total</t>
  </si>
  <si>
    <t>RA (%)</t>
  </si>
  <si>
    <t>INDICADOR DE LIQUIDEZ DE CURTO PRAZO (LCR)</t>
  </si>
  <si>
    <t>Total HQLA</t>
  </si>
  <si>
    <t>Total de saídas líquidas de caixa</t>
  </si>
  <si>
    <t>LCR (%)</t>
  </si>
  <si>
    <t>INDICADOR DE LIQUIDEZ DE LONGO PRAZO (NSFR)</t>
  </si>
  <si>
    <t>Total de Recursos Estáveis Disponíveis (ASF)</t>
  </si>
  <si>
    <t>Total de Recursos Estáveis Requeridos (RSF)</t>
  </si>
  <si>
    <t>NSFR (%)</t>
  </si>
  <si>
    <t>Tabela OV1: Visão geral dos ativos ponderados pelo risco (RWA)</t>
  </si>
  <si>
    <t>RWA</t>
  </si>
  <si>
    <t>Requerimento mínimo de PR</t>
  </si>
  <si>
    <t>Risco de crédito em sentido estrito</t>
  </si>
  <si>
    <t>7a</t>
  </si>
  <si>
    <t>Risco operacional</t>
  </si>
  <si>
    <t xml:space="preserve">Total </t>
  </si>
  <si>
    <t>Tabela MR1: Abordagem padronizada - fatores de risco associados ao risco de mercado</t>
  </si>
  <si>
    <t>Taxa de juros</t>
  </si>
  <si>
    <t>1a</t>
  </si>
  <si>
    <t>Taxas de juros prefixada denominadas em Real (RWAJUR1)</t>
  </si>
  <si>
    <t>1b</t>
  </si>
  <si>
    <t>Taxas dos cupons de moeda extrangeira (RWAJUR2)</t>
  </si>
  <si>
    <t>1c</t>
  </si>
  <si>
    <t>Taxas dos cupons de índices de preço (RWAJUR3)</t>
  </si>
  <si>
    <t>1d</t>
  </si>
  <si>
    <t>Taxas dos cupons de taxas de juros (RWAJUR4)</t>
  </si>
  <si>
    <t>NA</t>
  </si>
  <si>
    <r>
      <t>RWA</t>
    </r>
    <r>
      <rPr>
        <b/>
        <vertAlign val="subscript"/>
        <sz val="11"/>
        <color indexed="9"/>
        <rFont val="Segoe UI"/>
        <family val="2"/>
      </rPr>
      <t>MPAD</t>
    </r>
  </si>
  <si>
    <t>Risco de mercado</t>
  </si>
  <si>
    <t xml:space="preserve">        Do qual: apurado por meio da abordagem padronizada</t>
  </si>
  <si>
    <t xml:space="preserve">        Do qual: apurado por meio da abordagem IRB básica  </t>
  </si>
  <si>
    <t xml:space="preserve">        Do qual: apurado por meio da abordagem IRB avançada</t>
  </si>
  <si>
    <t xml:space="preserve">    Risco de crédito de contraparte (CCR)</t>
  </si>
  <si>
    <t xml:space="preserve">       Do qual: apurado mediante uso da abordagem SA-CCR</t>
  </si>
  <si>
    <t xml:space="preserve">       Do qual: apurado mediante uso da abordagem CEM</t>
  </si>
  <si>
    <t xml:space="preserve">       Do qual: outros</t>
  </si>
  <si>
    <t xml:space="preserve">    Cotas de fundos não consolidados - ativos subjacentes identificados</t>
  </si>
  <si>
    <t xml:space="preserve">    Cotas de fundos não consolidados - ativos subjacentes inferidos conforme regulamento do fundo</t>
  </si>
  <si>
    <t xml:space="preserve">    Cotas de fundos não consolidados - ativos subjacentes não identificados</t>
  </si>
  <si>
    <t xml:space="preserve">    Exposições de securitização contabilizadas na carteira bancária </t>
  </si>
  <si>
    <t xml:space="preserve">       Do qual: requerimento calculado mediante abordagem padronizada (RWAmpad)</t>
  </si>
  <si>
    <t xml:space="preserve">       Do qual: requerimento calculado mediante modelo interno (RWAmint)</t>
  </si>
  <si>
    <t xml:space="preserve">       Risco de Pagamentos (RWAsp)</t>
  </si>
  <si>
    <t xml:space="preserve">       Valores referentes às exposições não deduzidas no cálculo do PR </t>
  </si>
  <si>
    <r>
      <t>Adicional Contracíclico de Capital Principal - ACPContracíclico (%)</t>
    </r>
    <r>
      <rPr>
        <vertAlign val="superscript"/>
        <sz val="10"/>
        <color theme="1"/>
        <rFont val="Segoe UI"/>
        <family val="2"/>
      </rPr>
      <t>(1)</t>
    </r>
  </si>
  <si>
    <r>
      <t>ACP total (%)</t>
    </r>
    <r>
      <rPr>
        <vertAlign val="superscript"/>
        <sz val="10"/>
        <color theme="1"/>
        <rFont val="Segoe UI"/>
        <family val="2"/>
      </rPr>
      <t>(2)</t>
    </r>
  </si>
  <si>
    <t>1) Para melhor comparabilidade dos saldos, o valor da parcela de RWAcva do período anterior foi realocada seguindo a Instrução Normativa BCB n°425/23.</t>
  </si>
  <si>
    <t>Risco de Crédito - tratamento mediante abordagem padronizada</t>
  </si>
  <si>
    <t>Risco de crédito de contraparte (CCR)</t>
  </si>
  <si>
    <t>Do qual: mediante abordagem padronizada para risco de crédito de contraparte (SA-CCR)</t>
  </si>
  <si>
    <t>Do qual: mediante uso da abordagem CEM</t>
  </si>
  <si>
    <t>Do qual: mediante demais abordagens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</si>
  <si>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</si>
  <si>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</si>
  <si>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</si>
  <si>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</si>
  <si>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</si>
  <si>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t>Valores referentes às exposições não deduzidas no cálculo do PR</t>
  </si>
  <si>
    <t>Risco de Mercado</t>
  </si>
  <si>
    <t>Do qual: requerimento calculado mediante abordagem padronizada (RWAmpad)</t>
  </si>
  <si>
    <t>Do qual: requerimento calculado mediante modelo interno (RWAmint)</t>
  </si>
  <si>
    <t>Risco Operacional</t>
  </si>
  <si>
    <r>
      <t>Preços de ações (RWA</t>
    </r>
    <r>
      <rPr>
        <vertAlign val="subscript"/>
        <sz val="10"/>
        <color theme="1"/>
        <rFont val="Segoe UI"/>
        <family val="2"/>
      </rPr>
      <t>ACS</t>
    </r>
    <r>
      <rPr>
        <sz val="11"/>
        <color theme="1"/>
        <rFont val="Segoe UI"/>
        <family val="2"/>
      </rPr>
      <t>)</t>
    </r>
  </si>
  <si>
    <r>
      <t>Taxas de câmbio (RWA</t>
    </r>
    <r>
      <rPr>
        <vertAlign val="subscript"/>
        <sz val="10"/>
        <color theme="1"/>
        <rFont val="Segoe UI"/>
        <family val="2"/>
      </rPr>
      <t>CAM</t>
    </r>
    <r>
      <rPr>
        <sz val="11"/>
        <color theme="1"/>
        <rFont val="Segoe UI"/>
        <family val="2"/>
      </rPr>
      <t>)</t>
    </r>
  </si>
  <si>
    <r>
      <t>Preços de mercadorias (commodities) (RWA</t>
    </r>
    <r>
      <rPr>
        <vertAlign val="subscript"/>
        <sz val="10"/>
        <color theme="1"/>
        <rFont val="Segoe UI"/>
        <family val="2"/>
      </rPr>
      <t>COM</t>
    </r>
    <r>
      <rPr>
        <sz val="11"/>
        <color theme="1"/>
        <rFont val="Segoe UI"/>
        <family val="2"/>
      </rPr>
      <t>)</t>
    </r>
  </si>
  <si>
    <t>1) Não inclui a parcela de RWACVA.</t>
  </si>
  <si>
    <r>
      <t xml:space="preserve">Total </t>
    </r>
    <r>
      <rPr>
        <vertAlign val="superscript"/>
        <sz val="11"/>
        <color theme="1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</si>
</sst>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-* #,##0.00\ _€_-;\-* #,##0.00\ _€_-;_-* &quot;-&quot;??\ _€_-;_-@_-"/>
    <numFmt numFmtId="167" formatCode="_-* #,##0_-;\-* #,##0_-;_-* &quot; - &quot;??_-;_-@_-"/>
    <numFmt numFmtId="168" formatCode="_-* #,##0.0_-;\-* #,##0.0_-;_-* &quot;-&quot;??_-;_-@_-"/>
    <numFmt numFmtId="169" formatCode="_(* #,##0.0_);_(* \(#,##0.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1"/>
      <color theme="0"/>
      <name val="Segoe UI"/>
      <family val="2"/>
    </font>
    <font>
      <b/>
      <sz val="12"/>
      <color theme="0"/>
      <name val="Segoe UI"/>
      <family val="2"/>
    </font>
    <font>
      <b/>
      <sz val="18"/>
      <color theme="0"/>
      <name val="Segoe UI"/>
      <family val="2"/>
    </font>
    <font>
      <b/>
      <sz val="10"/>
      <color theme="1"/>
      <name val="Segoe UI"/>
      <family val="2"/>
    </font>
    <font>
      <b/>
      <sz val="8"/>
      <color theme="1"/>
      <name val="Segoe UI"/>
      <family val="2"/>
    </font>
    <font>
      <b/>
      <sz val="10"/>
      <color theme="0"/>
      <name val="Segoe UI"/>
      <family val="2"/>
    </font>
    <font>
      <sz val="10"/>
      <name val="Segoe U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Segoe UI"/>
      <family val="2"/>
    </font>
    <font>
      <b/>
      <sz val="10"/>
      <name val="Segoe UI"/>
      <family val="2"/>
    </font>
    <font>
      <sz val="10"/>
      <color rgb="FFFF0000"/>
      <name val="Segoe UI"/>
      <family val="2"/>
    </font>
    <font>
      <sz val="8"/>
      <color theme="1"/>
      <name val="Segoe U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u/>
      <sz val="10"/>
      <color theme="10"/>
      <name val="Arial"/>
      <family val="2"/>
    </font>
    <font>
      <u/>
      <sz val="11"/>
      <color theme="10"/>
      <name val="Segoe UI"/>
      <family val="2"/>
    </font>
    <font>
      <b/>
      <sz val="11"/>
      <name val="Segoe UI"/>
      <family val="2"/>
    </font>
    <font>
      <b/>
      <vertAlign val="subscript"/>
      <sz val="11"/>
      <color indexed="9"/>
      <name val="Segoe UI"/>
      <family val="2"/>
    </font>
    <font>
      <sz val="11"/>
      <name val="Segoe UI"/>
      <family val="2"/>
    </font>
    <font>
      <b/>
      <u/>
      <sz val="11"/>
      <color theme="1"/>
      <name val="Segoe UI"/>
      <family val="2"/>
    </font>
    <font>
      <sz val="10"/>
      <name val="Arial"/>
      <family val="2"/>
    </font>
    <font>
      <sz val="9"/>
      <name val="Calibri"/>
      <family val="2"/>
    </font>
    <font>
      <i/>
      <sz val="8"/>
      <color theme="1"/>
      <name val="Calibri"/>
      <family val="2"/>
    </font>
    <font>
      <vertAlign val="superscript"/>
      <sz val="10"/>
      <color theme="1"/>
      <name val="Segoe UI"/>
      <family val="2"/>
    </font>
    <font>
      <i/>
      <sz val="9"/>
      <color theme="1"/>
      <name val="Calibri"/>
      <family val="2"/>
    </font>
    <font>
      <vertAlign val="subscript"/>
      <sz val="10"/>
      <color theme="1"/>
      <name val="Segoe UI"/>
      <family val="2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6" fillId="0" borderId="0"/>
  </cellStyleXfs>
  <cellXfs count="132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3" applyFont="1"/>
    <xf numFmtId="0" fontId="2" fillId="0" borderId="0" xfId="3" applyFont="1" applyAlignment="1">
      <alignment horizontal="center" vertical="center"/>
    </xf>
    <xf numFmtId="0" fontId="2" fillId="0" borderId="0" xfId="0" applyFont="1"/>
    <xf numFmtId="0" fontId="2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3" applyFont="1" applyAlignment="1">
      <alignment horizontal="left"/>
    </xf>
    <xf numFmtId="0" fontId="8" fillId="0" borderId="0" xfId="3" applyFont="1" applyAlignment="1">
      <alignment horizontal="left" vertical="center"/>
    </xf>
    <xf numFmtId="0" fontId="2" fillId="0" borderId="0" xfId="3" applyFont="1" applyAlignment="1">
      <alignment horizontal="center" vertical="center" wrapText="1"/>
    </xf>
    <xf numFmtId="2" fontId="2" fillId="0" borderId="6" xfId="3" applyNumberFormat="1" applyFont="1" applyBorder="1" applyAlignment="1">
      <alignment horizontal="left" vertical="center" wrapText="1"/>
    </xf>
    <xf numFmtId="2" fontId="2" fillId="0" borderId="7" xfId="3" applyNumberFormat="1" applyFont="1" applyBorder="1" applyAlignment="1">
      <alignment horizontal="left" vertical="center" wrapText="1"/>
    </xf>
    <xf numFmtId="2" fontId="2" fillId="0" borderId="7" xfId="3" applyNumberFormat="1" applyFont="1" applyBorder="1" applyAlignment="1">
      <alignment horizontal="left" wrapText="1"/>
    </xf>
    <xf numFmtId="2" fontId="2" fillId="0" borderId="8" xfId="3" applyNumberFormat="1" applyFont="1" applyBorder="1" applyAlignment="1">
      <alignment horizontal="left" wrapText="1"/>
    </xf>
    <xf numFmtId="0" fontId="2" fillId="0" borderId="0" xfId="3" applyFont="1" applyAlignment="1">
      <alignment horizontal="left" vertical="center" wrapText="1"/>
    </xf>
    <xf numFmtId="0" fontId="2" fillId="0" borderId="6" xfId="3" applyFont="1" applyBorder="1" applyAlignment="1">
      <alignment horizontal="left" vertical="center" wrapText="1"/>
    </xf>
    <xf numFmtId="165" fontId="2" fillId="0" borderId="6" xfId="1" applyNumberFormat="1" applyFont="1" applyBorder="1" applyAlignment="1">
      <alignment horizontal="right" vertical="center" wrapText="1" readingOrder="1"/>
    </xf>
    <xf numFmtId="165" fontId="2" fillId="0" borderId="6" xfId="2" applyNumberFormat="1" applyFont="1" applyBorder="1" applyAlignment="1">
      <alignment horizontal="right" vertical="center" wrapText="1" readingOrder="1"/>
    </xf>
    <xf numFmtId="0" fontId="2" fillId="0" borderId="8" xfId="3" applyFont="1" applyBorder="1" applyAlignment="1">
      <alignment horizontal="left" vertical="center" wrapText="1"/>
    </xf>
    <xf numFmtId="165" fontId="2" fillId="0" borderId="8" xfId="1" applyNumberFormat="1" applyFont="1" applyBorder="1" applyAlignment="1">
      <alignment horizontal="right" vertical="center" wrapText="1" readingOrder="1"/>
    </xf>
    <xf numFmtId="165" fontId="2" fillId="0" borderId="8" xfId="2" applyNumberFormat="1" applyFont="1" applyBorder="1" applyAlignment="1">
      <alignment horizontal="right" vertical="center" wrapText="1" readingOrder="1"/>
    </xf>
    <xf numFmtId="165" fontId="2" fillId="0" borderId="0" xfId="2" applyNumberFormat="1" applyFont="1" applyAlignment="1">
      <alignment horizontal="right" vertical="center" wrapText="1" readingOrder="1"/>
    </xf>
    <xf numFmtId="0" fontId="9" fillId="0" borderId="6" xfId="3" applyFont="1" applyBorder="1" applyAlignment="1">
      <alignment horizontal="left" vertical="center" wrapText="1"/>
    </xf>
    <xf numFmtId="164" fontId="2" fillId="0" borderId="6" xfId="1" applyNumberFormat="1" applyFont="1" applyBorder="1" applyAlignment="1">
      <alignment horizontal="right" vertical="center" wrapText="1" readingOrder="1"/>
    </xf>
    <xf numFmtId="165" fontId="2" fillId="0" borderId="0" xfId="1" applyNumberFormat="1" applyFont="1" applyAlignment="1">
      <alignment horizontal="right" vertical="center" wrapText="1" readingOrder="1"/>
    </xf>
    <xf numFmtId="165" fontId="9" fillId="0" borderId="0" xfId="0" applyNumberFormat="1" applyFont="1" applyAlignment="1">
      <alignment horizontal="right" vertical="center" readingOrder="1"/>
    </xf>
    <xf numFmtId="165" fontId="2" fillId="0" borderId="0" xfId="3" applyNumberFormat="1" applyFont="1" applyAlignment="1">
      <alignment horizontal="right" vertical="center" wrapText="1" readingOrder="1"/>
    </xf>
    <xf numFmtId="165" fontId="9" fillId="0" borderId="6" xfId="0" applyNumberFormat="1" applyFont="1" applyBorder="1" applyAlignment="1">
      <alignment horizontal="right" vertical="center" readingOrder="1"/>
    </xf>
    <xf numFmtId="165" fontId="2" fillId="0" borderId="6" xfId="3" applyNumberFormat="1" applyFont="1" applyBorder="1" applyAlignment="1">
      <alignment horizontal="right" vertical="center" wrapText="1" readingOrder="1"/>
    </xf>
    <xf numFmtId="0" fontId="2" fillId="0" borderId="0" xfId="3" applyFont="1" applyAlignment="1">
      <alignment horizontal="right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3"/>
    </xf>
    <xf numFmtId="0" fontId="13" fillId="0" borderId="0" xfId="0" applyFont="1" applyAlignment="1">
      <alignment vertical="center"/>
    </xf>
    <xf numFmtId="0" fontId="2" fillId="0" borderId="7" xfId="0" applyFont="1" applyBorder="1" applyAlignment="1">
      <alignment horizontal="left" indent="1"/>
    </xf>
    <xf numFmtId="0" fontId="12" fillId="2" borderId="7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14" fontId="8" fillId="3" borderId="1" xfId="3" applyNumberFormat="1" applyFont="1" applyFill="1" applyBorder="1" applyAlignment="1">
      <alignment horizontal="center" vertical="center"/>
    </xf>
    <xf numFmtId="14" fontId="8" fillId="3" borderId="2" xfId="3" applyNumberFormat="1" applyFont="1" applyFill="1" applyBorder="1" applyAlignment="1">
      <alignment horizontal="center" vertical="center"/>
    </xf>
    <xf numFmtId="14" fontId="8" fillId="3" borderId="3" xfId="3" applyNumberFormat="1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14" fontId="8" fillId="3" borderId="9" xfId="3" applyNumberFormat="1" applyFont="1" applyFill="1" applyBorder="1" applyAlignment="1">
      <alignment horizontal="center" vertical="center"/>
    </xf>
    <xf numFmtId="14" fontId="8" fillId="3" borderId="10" xfId="3" applyNumberFormat="1" applyFont="1" applyFill="1" applyBorder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18" fillId="0" borderId="0" xfId="5" applyFont="1"/>
    <xf numFmtId="0" fontId="18" fillId="0" borderId="0" xfId="0" applyFont="1"/>
    <xf numFmtId="0" fontId="6" fillId="4" borderId="11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4" xfId="3" applyFont="1" applyFill="1" applyBorder="1" applyAlignment="1">
      <alignment horizontal="left" vertical="center"/>
    </xf>
    <xf numFmtId="0" fontId="6" fillId="4" borderId="4" xfId="3" applyFont="1" applyFill="1" applyBorder="1" applyAlignment="1">
      <alignment horizontal="center"/>
    </xf>
    <xf numFmtId="0" fontId="6" fillId="4" borderId="0" xfId="3" applyFont="1" applyFill="1" applyAlignment="1">
      <alignment horizontal="center"/>
    </xf>
    <xf numFmtId="0" fontId="6" fillId="4" borderId="5" xfId="3" applyFont="1" applyFill="1" applyBorder="1" applyAlignment="1">
      <alignment horizontal="center"/>
    </xf>
    <xf numFmtId="0" fontId="6" fillId="4" borderId="0" xfId="3" applyFont="1" applyFill="1" applyAlignment="1">
      <alignment horizontal="left" vertical="center"/>
    </xf>
    <xf numFmtId="0" fontId="6" fillId="4" borderId="0" xfId="3" applyFont="1" applyFill="1" applyAlignment="1">
      <alignment horizontal="center" vertical="center" readingOrder="1"/>
    </xf>
    <xf numFmtId="0" fontId="6" fillId="4" borderId="1" xfId="3" applyFont="1" applyFill="1" applyBorder="1" applyAlignment="1">
      <alignment horizontal="center" vertical="center" readingOrder="1"/>
    </xf>
    <xf numFmtId="0" fontId="6" fillId="4" borderId="0" xfId="3" applyFont="1" applyFill="1" applyAlignment="1">
      <alignment horizontal="right" vertical="center" readingOrder="1"/>
    </xf>
    <xf numFmtId="0" fontId="6" fillId="4" borderId="1" xfId="3" applyFont="1" applyFill="1" applyBorder="1" applyAlignment="1">
      <alignment horizontal="right" vertical="center" readingOrder="1"/>
    </xf>
    <xf numFmtId="0" fontId="21" fillId="0" borderId="0" xfId="4" applyFont="1" applyAlignment="1">
      <alignment horizontal="left"/>
    </xf>
    <xf numFmtId="0" fontId="21" fillId="0" borderId="0" xfId="4" applyFont="1" applyAlignment="1">
      <alignment horizontal="center"/>
    </xf>
    <xf numFmtId="0" fontId="18" fillId="0" borderId="0" xfId="0" applyFont="1" applyAlignment="1">
      <alignment horizontal="left"/>
    </xf>
    <xf numFmtId="0" fontId="10" fillId="0" borderId="0" xfId="4"/>
    <xf numFmtId="0" fontId="19" fillId="0" borderId="0" xfId="0" applyFont="1"/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14" fontId="3" fillId="3" borderId="1" xfId="3" applyNumberFormat="1" applyFont="1" applyFill="1" applyBorder="1" applyAlignment="1">
      <alignment horizontal="center" vertical="center"/>
    </xf>
    <xf numFmtId="0" fontId="19" fillId="0" borderId="12" xfId="3" applyFont="1" applyBorder="1" applyAlignment="1">
      <alignment horizontal="left"/>
    </xf>
    <xf numFmtId="9" fontId="3" fillId="3" borderId="13" xfId="5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 indent="1"/>
    </xf>
    <xf numFmtId="0" fontId="18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left" vertical="center" wrapText="1"/>
    </xf>
    <xf numFmtId="167" fontId="22" fillId="0" borderId="0" xfId="7" applyNumberFormat="1" applyFont="1" applyAlignment="1">
      <alignment horizontal="center" vertical="center"/>
    </xf>
    <xf numFmtId="0" fontId="25" fillId="0" borderId="0" xfId="8" applyFont="1" applyAlignment="1">
      <alignment horizontal="left" vertical="center"/>
    </xf>
    <xf numFmtId="0" fontId="18" fillId="0" borderId="0" xfId="5" quotePrefix="1" applyFont="1" applyAlignment="1">
      <alignment vertical="center" wrapText="1"/>
    </xf>
    <xf numFmtId="0" fontId="18" fillId="0" borderId="0" xfId="5" applyFont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left" vertical="center" indent="1"/>
    </xf>
    <xf numFmtId="0" fontId="27" fillId="0" borderId="0" xfId="0" applyFont="1"/>
    <xf numFmtId="0" fontId="28" fillId="0" borderId="0" xfId="0" applyFont="1" applyAlignment="1">
      <alignment vertical="center"/>
    </xf>
    <xf numFmtId="0" fontId="1" fillId="0" borderId="0" xfId="11"/>
    <xf numFmtId="0" fontId="30" fillId="0" borderId="0" xfId="0" applyFont="1"/>
    <xf numFmtId="14" fontId="2" fillId="0" borderId="0" xfId="0" applyNumberFormat="1" applyFont="1"/>
    <xf numFmtId="168" fontId="6" fillId="4" borderId="11" xfId="1" applyNumberFormat="1" applyFont="1" applyFill="1" applyBorder="1" applyAlignment="1">
      <alignment vertical="center" wrapText="1"/>
    </xf>
    <xf numFmtId="168" fontId="2" fillId="0" borderId="0" xfId="0" applyNumberFormat="1" applyFont="1"/>
    <xf numFmtId="168" fontId="2" fillId="0" borderId="6" xfId="1" applyNumberFormat="1" applyFont="1" applyBorder="1" applyAlignment="1">
      <alignment horizontal="right"/>
    </xf>
    <xf numFmtId="168" fontId="6" fillId="4" borderId="6" xfId="1" applyNumberFormat="1" applyFont="1" applyFill="1" applyBorder="1" applyAlignment="1">
      <alignment horizontal="right"/>
    </xf>
    <xf numFmtId="168" fontId="6" fillId="0" borderId="6" xfId="1" applyNumberFormat="1" applyFont="1" applyFill="1" applyBorder="1" applyAlignment="1">
      <alignment horizontal="right"/>
    </xf>
    <xf numFmtId="168" fontId="6" fillId="2" borderId="6" xfId="1" applyNumberFormat="1" applyFont="1" applyFill="1" applyBorder="1" applyAlignment="1">
      <alignment horizontal="right"/>
    </xf>
    <xf numFmtId="168" fontId="9" fillId="0" borderId="0" xfId="0" applyNumberFormat="1" applyFont="1" applyAlignment="1">
      <alignment vertical="center"/>
    </xf>
    <xf numFmtId="169" fontId="2" fillId="0" borderId="6" xfId="1" applyNumberFormat="1" applyFont="1" applyBorder="1" applyAlignment="1">
      <alignment horizontal="center" readingOrder="1"/>
    </xf>
    <xf numFmtId="169" fontId="2" fillId="0" borderId="6" xfId="1" applyNumberFormat="1" applyFont="1" applyBorder="1" applyAlignment="1">
      <alignment horizontal="center" vertical="center" readingOrder="1"/>
    </xf>
    <xf numFmtId="169" fontId="2" fillId="0" borderId="8" xfId="1" applyNumberFormat="1" applyFont="1" applyBorder="1" applyAlignment="1">
      <alignment horizontal="center" readingOrder="1"/>
    </xf>
    <xf numFmtId="169" fontId="2" fillId="0" borderId="0" xfId="1" applyNumberFormat="1" applyFont="1" applyAlignment="1">
      <alignment horizontal="center" readingOrder="1"/>
    </xf>
    <xf numFmtId="169" fontId="2" fillId="0" borderId="0" xfId="1" applyNumberFormat="1" applyFont="1" applyAlignment="1">
      <alignment horizontal="center" vertical="center" readingOrder="1"/>
    </xf>
    <xf numFmtId="169" fontId="6" fillId="4" borderId="0" xfId="3" applyNumberFormat="1" applyFont="1" applyFill="1" applyAlignment="1">
      <alignment horizontal="center" vertical="center" readingOrder="1"/>
    </xf>
    <xf numFmtId="169" fontId="6" fillId="4" borderId="1" xfId="3" applyNumberFormat="1" applyFont="1" applyFill="1" applyBorder="1" applyAlignment="1">
      <alignment horizontal="center" vertical="center" readingOrder="1"/>
    </xf>
    <xf numFmtId="169" fontId="2" fillId="0" borderId="0" xfId="1" applyNumberFormat="1" applyFont="1" applyAlignment="1">
      <alignment horizontal="center" vertical="center" wrapText="1" readingOrder="1"/>
    </xf>
    <xf numFmtId="43" fontId="2" fillId="0" borderId="6" xfId="1" applyFont="1" applyBorder="1" applyAlignment="1">
      <alignment horizontal="right" vertical="center" wrapText="1" readingOrder="1"/>
    </xf>
    <xf numFmtId="169" fontId="2" fillId="0" borderId="6" xfId="1" applyNumberFormat="1" applyFont="1" applyBorder="1" applyAlignment="1">
      <alignment horizontal="right" vertical="center" wrapText="1" readingOrder="1"/>
    </xf>
    <xf numFmtId="169" fontId="2" fillId="0" borderId="6" xfId="1" applyNumberFormat="1" applyFont="1" applyBorder="1" applyAlignment="1">
      <alignment horizontal="right" vertical="center" readingOrder="1"/>
    </xf>
    <xf numFmtId="169" fontId="24" fillId="0" borderId="6" xfId="6" applyNumberFormat="1" applyFont="1" applyBorder="1" applyAlignment="1">
      <alignment horizontal="center" vertical="center"/>
    </xf>
    <xf numFmtId="169" fontId="19" fillId="4" borderId="7" xfId="6" applyNumberFormat="1" applyFont="1" applyFill="1" applyBorder="1" applyAlignment="1">
      <alignment horizontal="center" vertical="center"/>
    </xf>
    <xf numFmtId="168" fontId="2" fillId="0" borderId="6" xfId="1" applyNumberFormat="1" applyFont="1" applyFill="1" applyBorder="1" applyAlignment="1">
      <alignment horizontal="right"/>
    </xf>
    <xf numFmtId="169" fontId="24" fillId="0" borderId="6" xfId="6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169" fontId="24" fillId="0" borderId="7" xfId="6" applyNumberFormat="1" applyFont="1" applyBorder="1" applyAlignment="1">
      <alignment horizontal="center" vertical="center"/>
    </xf>
    <xf numFmtId="169" fontId="24" fillId="0" borderId="7" xfId="6" applyNumberFormat="1" applyFont="1" applyFill="1" applyBorder="1" applyAlignment="1">
      <alignment horizontal="center" vertical="center"/>
    </xf>
    <xf numFmtId="169" fontId="2" fillId="0" borderId="6" xfId="1" applyNumberFormat="1" applyFont="1" applyFill="1" applyBorder="1" applyAlignment="1">
      <alignment horizontal="center" readingOrder="1"/>
    </xf>
    <xf numFmtId="169" fontId="2" fillId="0" borderId="8" xfId="1" applyNumberFormat="1" applyFont="1" applyFill="1" applyBorder="1" applyAlignment="1">
      <alignment horizontal="center" readingOrder="1"/>
    </xf>
    <xf numFmtId="169" fontId="2" fillId="0" borderId="0" xfId="1" applyNumberFormat="1" applyFont="1" applyFill="1" applyAlignment="1">
      <alignment horizontal="center" vertical="center" wrapText="1" readingOrder="1"/>
    </xf>
    <xf numFmtId="165" fontId="2" fillId="0" borderId="6" xfId="1" applyNumberFormat="1" applyFont="1" applyFill="1" applyBorder="1" applyAlignment="1">
      <alignment horizontal="right" vertical="center" wrapText="1" readingOrder="1"/>
    </xf>
    <xf numFmtId="165" fontId="2" fillId="0" borderId="8" xfId="1" applyNumberFormat="1" applyFont="1" applyFill="1" applyBorder="1" applyAlignment="1">
      <alignment horizontal="right" vertical="center" wrapText="1" readingOrder="1"/>
    </xf>
    <xf numFmtId="43" fontId="2" fillId="0" borderId="6" xfId="1" applyFont="1" applyFill="1" applyBorder="1" applyAlignment="1">
      <alignment horizontal="right" vertical="center" wrapText="1" readingOrder="1"/>
    </xf>
    <xf numFmtId="169" fontId="2" fillId="0" borderId="6" xfId="1" applyNumberFormat="1" applyFont="1" applyFill="1" applyBorder="1" applyAlignment="1">
      <alignment horizontal="right" vertical="center" wrapText="1" readingOrder="1"/>
    </xf>
    <xf numFmtId="165" fontId="2" fillId="0" borderId="0" xfId="1" applyNumberFormat="1" applyFont="1" applyFill="1" applyAlignment="1">
      <alignment horizontal="right" vertical="center" wrapText="1" readingOrder="1"/>
    </xf>
    <xf numFmtId="0" fontId="28" fillId="0" borderId="0" xfId="0" applyFont="1" applyAlignment="1">
      <alignment horizontal="left" vertical="center" wrapText="1"/>
    </xf>
    <xf numFmtId="0" fontId="8" fillId="3" borderId="0" xfId="3" applyFont="1" applyFill="1" applyAlignment="1">
      <alignment horizontal="center" vertical="center"/>
    </xf>
  </cellXfs>
  <cellStyles count="15">
    <cellStyle name="Comma 2 5" xfId="7" xr:uid="{B8535FF9-DA32-4D4E-A737-716B8F38DD81}"/>
    <cellStyle name="Comma 88" xfId="6" xr:uid="{6B645811-AF27-469B-9733-4F53E88D429D}"/>
    <cellStyle name="Hiperlink" xfId="4" builtinId="8"/>
    <cellStyle name="Hiperlink 2" xfId="10" xr:uid="{8ADC924F-7641-4771-9981-DEF35D4042AF}"/>
    <cellStyle name="Normal" xfId="0" builtinId="0"/>
    <cellStyle name="Normal 103 2" xfId="11" xr:uid="{5F6099E0-2C56-4D91-8487-50C8AB36A630}"/>
    <cellStyle name="Normal 108 2" xfId="13" xr:uid="{9D4BCA35-6882-4D02-9260-E1CE56219073}"/>
    <cellStyle name="Normal 11 3" xfId="14" xr:uid="{853D1E8F-9029-4CF5-921A-2F1ED98F09CF}"/>
    <cellStyle name="Normal 2 25 2" xfId="5" xr:uid="{50EAE0C2-58EC-4421-ABFE-AE3DD7802C67}"/>
    <cellStyle name="Normal 9 2" xfId="3" xr:uid="{8C3D6958-49DC-4FC4-8948-2FDF5B24C423}"/>
    <cellStyle name="Normal 9 2 11" xfId="8" xr:uid="{79A401F9-858D-4BAA-B958-91F79771F313}"/>
    <cellStyle name="Porcentagem" xfId="2" builtinId="5"/>
    <cellStyle name="Vírgula" xfId="1" builtinId="3"/>
    <cellStyle name="Vírgula 2" xfId="9" xr:uid="{5811417D-4C3A-4511-B524-03775BCE14C3}"/>
    <cellStyle name="Vírgula 39" xfId="12" xr:uid="{9331D35E-29B6-4B08-A9F0-3B398160F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7" Type="http://schemas.openxmlformats.org/officeDocument/2006/relationships/hyperlink" Target="#OV1_Anterior!A1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hyperlink" Target="#'MR1'!A1"/><Relationship Id="rId5" Type="http://schemas.openxmlformats.org/officeDocument/2006/relationships/hyperlink" Target="#'OV1'!A1"/><Relationship Id="rId4" Type="http://schemas.openxmlformats.org/officeDocument/2006/relationships/hyperlink" Target="#'KM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400050</xdr:colOff>
      <xdr:row>35</xdr:row>
      <xdr:rowOff>180976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3FAD859-A12B-4BD4-B2D5-EE9A7CFB0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53975" cy="7886701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0</xdr:row>
      <xdr:rowOff>142875</xdr:rowOff>
    </xdr:from>
    <xdr:to>
      <xdr:col>3</xdr:col>
      <xdr:colOff>329272</xdr:colOff>
      <xdr:row>2</xdr:row>
      <xdr:rowOff>123825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09975B9D-DD97-492C-B9F7-BB9061110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125" y="142875"/>
          <a:ext cx="2720047" cy="419100"/>
        </a:xfrm>
        <a:prstGeom prst="rect">
          <a:avLst/>
        </a:prstGeom>
      </xdr:spPr>
    </xdr:pic>
    <xdr:clientData/>
  </xdr:twoCellAnchor>
  <xdr:twoCellAnchor>
    <xdr:from>
      <xdr:col>4</xdr:col>
      <xdr:colOff>847725</xdr:colOff>
      <xdr:row>1</xdr:row>
      <xdr:rowOff>76200</xdr:rowOff>
    </xdr:from>
    <xdr:to>
      <xdr:col>12</xdr:col>
      <xdr:colOff>19050</xdr:colOff>
      <xdr:row>2</xdr:row>
      <xdr:rowOff>200025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13723677-1B5A-454C-84F3-D383FB59C0C2}"/>
            </a:ext>
          </a:extLst>
        </xdr:cNvPr>
        <xdr:cNvSpPr txBox="1"/>
      </xdr:nvSpPr>
      <xdr:spPr>
        <a:xfrm>
          <a:off x="4333875" y="285750"/>
          <a:ext cx="54578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 b="1" i="0" u="none" strike="noStrike">
              <a:solidFill>
                <a:schemeClr val="bg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Relatório de Gerenciamento de Riscos  - Pilar III</a:t>
          </a:r>
          <a:r>
            <a:rPr lang="pt-BR" sz="16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 </a:t>
          </a:r>
        </a:p>
      </xdr:txBody>
    </xdr:sp>
    <xdr:clientData/>
  </xdr:twoCellAnchor>
  <xdr:twoCellAnchor>
    <xdr:from>
      <xdr:col>5</xdr:col>
      <xdr:colOff>571500</xdr:colOff>
      <xdr:row>3</xdr:row>
      <xdr:rowOff>0</xdr:rowOff>
    </xdr:from>
    <xdr:to>
      <xdr:col>10</xdr:col>
      <xdr:colOff>219075</xdr:colOff>
      <xdr:row>4</xdr:row>
      <xdr:rowOff>66675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3A4B48F-2543-4547-B4F7-10224E8F13B7}"/>
            </a:ext>
          </a:extLst>
        </xdr:cNvPr>
        <xdr:cNvSpPr txBox="1"/>
      </xdr:nvSpPr>
      <xdr:spPr>
        <a:xfrm>
          <a:off x="4914900" y="657225"/>
          <a:ext cx="37433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Lista de Tabelas</a:t>
          </a:r>
        </a:p>
      </xdr:txBody>
    </xdr:sp>
    <xdr:clientData/>
  </xdr:twoCellAnchor>
  <xdr:twoCellAnchor>
    <xdr:from>
      <xdr:col>1</xdr:col>
      <xdr:colOff>342900</xdr:colOff>
      <xdr:row>4</xdr:row>
      <xdr:rowOff>209551</xdr:rowOff>
    </xdr:from>
    <xdr:to>
      <xdr:col>7</xdr:col>
      <xdr:colOff>704850</xdr:colOff>
      <xdr:row>5</xdr:row>
      <xdr:rowOff>247651</xdr:rowOff>
    </xdr:to>
    <xdr:sp macro="" textlink="">
      <xdr:nvSpPr>
        <xdr:cNvPr id="7" name="CaixaDeText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A854E9-C8F1-4FD0-A0F2-7D22437A6E55}"/>
            </a:ext>
          </a:extLst>
        </xdr:cNvPr>
        <xdr:cNvSpPr txBox="1"/>
      </xdr:nvSpPr>
      <xdr:spPr>
        <a:xfrm>
          <a:off x="2000250" y="1085851"/>
          <a:ext cx="47625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pt-BR" u="none">
              <a:solidFill>
                <a:schemeClr val="bg1"/>
              </a:solidFill>
            </a:rPr>
            <a:t> </a:t>
          </a:r>
          <a:r>
            <a:rPr lang="pt-BR" u="none" baseline="0">
              <a:solidFill>
                <a:schemeClr val="bg1"/>
              </a:solidFill>
            </a:rPr>
            <a:t> </a:t>
          </a:r>
          <a:r>
            <a:rPr lang="pt-BR" b="1" u="none" baseline="0">
              <a:solidFill>
                <a:schemeClr val="bg1"/>
              </a:solidFill>
            </a:rPr>
            <a:t>Tabela KM1:  Informações quantitativas sobre os requerimentos prudenciais</a:t>
          </a:r>
        </a:p>
      </xdr:txBody>
    </xdr:sp>
    <xdr:clientData/>
  </xdr:twoCellAnchor>
  <xdr:twoCellAnchor>
    <xdr:from>
      <xdr:col>1</xdr:col>
      <xdr:colOff>352425</xdr:colOff>
      <xdr:row>5</xdr:row>
      <xdr:rowOff>247650</xdr:rowOff>
    </xdr:from>
    <xdr:to>
      <xdr:col>7</xdr:col>
      <xdr:colOff>714375</xdr:colOff>
      <xdr:row>7</xdr:row>
      <xdr:rowOff>28575</xdr:rowOff>
    </xdr:to>
    <xdr:sp macro="" textlink="">
      <xdr:nvSpPr>
        <xdr:cNvPr id="9" name="CaixaDeText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F8F141-6C0B-483C-89AF-7F85BA5DABBC}"/>
            </a:ext>
          </a:extLst>
        </xdr:cNvPr>
        <xdr:cNvSpPr txBox="1"/>
      </xdr:nvSpPr>
      <xdr:spPr>
        <a:xfrm>
          <a:off x="2009775" y="1343025"/>
          <a:ext cx="47625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pt-BR" u="none">
              <a:solidFill>
                <a:schemeClr val="bg1"/>
              </a:solidFill>
            </a:rPr>
            <a:t> </a:t>
          </a:r>
          <a:r>
            <a:rPr lang="pt-BR" u="none" baseline="0">
              <a:solidFill>
                <a:schemeClr val="bg1"/>
              </a:solidFill>
            </a:rPr>
            <a:t> </a:t>
          </a:r>
          <a:r>
            <a:rPr lang="pt-BR" b="1" u="none" baseline="0">
              <a:solidFill>
                <a:schemeClr val="bg1"/>
              </a:solidFill>
            </a:rPr>
            <a:t>Tabela OV1: Visão geral dos ativos ponderados pelo risco (RWA)</a:t>
          </a:r>
        </a:p>
      </xdr:txBody>
    </xdr:sp>
    <xdr:clientData/>
  </xdr:twoCellAnchor>
  <xdr:twoCellAnchor>
    <xdr:from>
      <xdr:col>1</xdr:col>
      <xdr:colOff>342900</xdr:colOff>
      <xdr:row>8</xdr:row>
      <xdr:rowOff>142875</xdr:rowOff>
    </xdr:from>
    <xdr:to>
      <xdr:col>8</xdr:col>
      <xdr:colOff>590550</xdr:colOff>
      <xdr:row>9</xdr:row>
      <xdr:rowOff>180975</xdr:rowOff>
    </xdr:to>
    <xdr:sp macro="" textlink="">
      <xdr:nvSpPr>
        <xdr:cNvPr id="13" name="CaixaDeTexto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7A13140-3D43-4DB9-B18B-70B16D982ABB}"/>
            </a:ext>
          </a:extLst>
        </xdr:cNvPr>
        <xdr:cNvSpPr txBox="1"/>
      </xdr:nvSpPr>
      <xdr:spPr>
        <a:xfrm>
          <a:off x="2000250" y="1933575"/>
          <a:ext cx="55054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pt-BR" u="none">
              <a:solidFill>
                <a:schemeClr val="bg1"/>
              </a:solidFill>
            </a:rPr>
            <a:t> </a:t>
          </a:r>
          <a:r>
            <a:rPr lang="pt-BR" u="none" baseline="0">
              <a:solidFill>
                <a:schemeClr val="bg1"/>
              </a:solidFill>
            </a:rPr>
            <a:t> </a:t>
          </a:r>
          <a:r>
            <a:rPr lang="pt-BR" b="1" u="none" baseline="0">
              <a:solidFill>
                <a:schemeClr val="bg1"/>
              </a:solidFill>
            </a:rPr>
            <a:t>Tabela MR1: Abordagem padronizada – fatores de risco associados ao risco de mercado</a:t>
          </a:r>
        </a:p>
      </xdr:txBody>
    </xdr:sp>
    <xdr:clientData/>
  </xdr:twoCellAnchor>
  <xdr:twoCellAnchor>
    <xdr:from>
      <xdr:col>1</xdr:col>
      <xdr:colOff>342900</xdr:colOff>
      <xdr:row>7</xdr:row>
      <xdr:rowOff>57150</xdr:rowOff>
    </xdr:from>
    <xdr:to>
      <xdr:col>8</xdr:col>
      <xdr:colOff>590550</xdr:colOff>
      <xdr:row>8</xdr:row>
      <xdr:rowOff>95250</xdr:rowOff>
    </xdr:to>
    <xdr:sp macro="" textlink="">
      <xdr:nvSpPr>
        <xdr:cNvPr id="17" name="CaixaDeTexto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38C2C1D-69D1-4A85-ACC2-CC4D29F5F7F5}"/>
            </a:ext>
          </a:extLst>
        </xdr:cNvPr>
        <xdr:cNvSpPr txBox="1"/>
      </xdr:nvSpPr>
      <xdr:spPr>
        <a:xfrm>
          <a:off x="2000250" y="1628775"/>
          <a:ext cx="55054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pt-BR" u="none">
              <a:solidFill>
                <a:schemeClr val="bg1"/>
              </a:solidFill>
            </a:rPr>
            <a:t> </a:t>
          </a:r>
          <a:r>
            <a:rPr lang="pt-BR" u="none" baseline="0">
              <a:solidFill>
                <a:schemeClr val="bg1"/>
              </a:solidFill>
            </a:rPr>
            <a:t> </a:t>
          </a:r>
          <a:r>
            <a:rPr lang="pt-BR" sz="1100" b="1" baseline="0">
              <a:solidFill>
                <a:schemeClr val="accent3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Tabela OV1: Visão geral dos ativos ponderados pelo risco (RWA) anterior</a:t>
          </a:r>
          <a:endParaRPr lang="pt-BR" b="1" u="none" baseline="0">
            <a:solidFill>
              <a:schemeClr val="accent3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35718</xdr:rowOff>
    </xdr:from>
    <xdr:to>
      <xdr:col>2</xdr:col>
      <xdr:colOff>2329815</xdr:colOff>
      <xdr:row>3</xdr:row>
      <xdr:rowOff>4603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02B16-9CFB-48F2-A3A0-4A9B107DB4F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35718"/>
          <a:ext cx="2329815" cy="3498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0</xdr:rowOff>
    </xdr:from>
    <xdr:to>
      <xdr:col>2</xdr:col>
      <xdr:colOff>2520315</xdr:colOff>
      <xdr:row>2</xdr:row>
      <xdr:rowOff>171292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F4BE9E-A2F0-4B38-B58C-343A8FC086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2329815" cy="3498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0</xdr:rowOff>
    </xdr:from>
    <xdr:to>
      <xdr:col>2</xdr:col>
      <xdr:colOff>2520315</xdr:colOff>
      <xdr:row>2</xdr:row>
      <xdr:rowOff>171292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FDCEEF-2D83-4E54-94FE-88F368699D3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6200"/>
          <a:ext cx="2329815" cy="3522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2329815</xdr:colOff>
      <xdr:row>2</xdr:row>
      <xdr:rowOff>135573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9575F9-71D2-435F-8617-24B62D3D8D5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2329815" cy="3498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F544183\LOCALS~1\Temp\notes2C87F0\Stress_CV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Calc3_4\ESCENARIOS\ScenarioReport2es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iscos_Mercado\Demandas\IFRS\CVM\CVM_Sensibilidade_201003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lat&#243;rios%20Mensais\Pilar%20III\2019\Circular3678_Cap8_201909_v2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Paulo\JAYjul_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pmamms1.bsch/Aire/StressTest/Scenario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 Pban"/>
      <sheetName val="Resumo"/>
      <sheetName val="Sensibilidades"/>
      <sheetName val="aux"/>
    </sheetNames>
    <sheetDataSet>
      <sheetData sheetId="0"/>
      <sheetData sheetId="1">
        <row r="4">
          <cell r="H4" t="str">
            <v>31/12/2008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Scenarios"/>
      <sheetName val="Sens_BySce"/>
      <sheetName val="Constants"/>
      <sheetName val="Portfolio"/>
    </sheetNames>
    <sheetDataSet>
      <sheetData sheetId="0" refreshError="1"/>
      <sheetData sheetId="1" refreshError="1"/>
      <sheetData sheetId="2" refreshError="1"/>
      <sheetData sheetId="3" refreshError="1">
        <row r="6">
          <cell r="F6">
            <v>1000000</v>
          </cell>
        </row>
        <row r="9">
          <cell r="E9" t="str">
            <v>FX HEDGE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ss CVM"/>
      <sheetName val="Informe USD"/>
      <sheetName val="Informe BRL"/>
      <sheetName val="Report NE44"/>
    </sheetNames>
    <sheetDataSet>
      <sheetData sheetId="0">
        <row r="3">
          <cell r="K3">
            <v>1.7809999999999999</v>
          </cell>
        </row>
        <row r="4">
          <cell r="K4">
            <v>126088700</v>
          </cell>
        </row>
        <row r="5">
          <cell r="K5">
            <v>124983600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Art. 12"/>
      <sheetName val="Art. 15"/>
      <sheetName val="Pivot_Main"/>
      <sheetName val="Pivot_FX"/>
      <sheetName val="Pivot_EQ"/>
      <sheetName val="Pivot_IR"/>
      <sheetName val="Pivot_comm"/>
      <sheetName val="BASE_VaRSEC"/>
      <sheetName val="Cash_Flow"/>
      <sheetName val="Commodities"/>
      <sheetName val="Sensibilidade_FX"/>
      <sheetName val="Sensibilidade_EQ"/>
      <sheetName val="Sens_Curves"/>
      <sheetName val="Cadastros"/>
    </sheetNames>
    <sheetDataSet>
      <sheetData sheetId="0">
        <row r="8">
          <cell r="C8">
            <v>4.149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a externa"/>
      <sheetName val="Estimaciones macroeconomicas"/>
      <sheetName val="Vencto Pas ext"/>
      <sheetName val="Bals de las actividades"/>
      <sheetName val="Opcionalidades"/>
      <sheetName val="CONTROL"/>
      <sheetName val="Vencimiento de titulos"/>
      <sheetName val="LiqEstr"/>
      <sheetName val="Otros Activos - Pasivos"/>
      <sheetName val="Liq"/>
      <sheetName val="GAP OFF BAL"/>
      <sheetName val="Graficos G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D3">
            <v>3.0270000000000001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Scenarios"/>
      <sheetName val="Sens_BySce"/>
      <sheetName val="Constants"/>
      <sheetName val="Portfolio"/>
    </sheetNames>
    <sheetDataSet>
      <sheetData sheetId="0"/>
      <sheetData sheetId="1"/>
      <sheetData sheetId="2"/>
      <sheetData sheetId="3">
        <row r="6">
          <cell r="F6">
            <v>1000000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314D-F743-4436-B566-1C92B086D3E3}">
  <sheetPr>
    <tabColor rgb="FF002060"/>
  </sheetPr>
  <dimension ref="A3:W22"/>
  <sheetViews>
    <sheetView showGridLines="0" workbookViewId="0">
      <selection activeCell="V11" sqref="V11"/>
    </sheetView>
  </sheetViews>
  <sheetFormatPr defaultRowHeight="17.25" customHeight="1" x14ac:dyDescent="0.3"/>
  <cols>
    <col min="1" max="1" width="24.85546875" style="1" customWidth="1"/>
    <col min="2" max="2" width="5.85546875" style="1" customWidth="1"/>
    <col min="3" max="3" width="8.7109375" style="1"/>
    <col min="4" max="9" width="12.85546875" style="1" customWidth="1"/>
    <col min="10" max="15" width="10" style="1" customWidth="1"/>
    <col min="16" max="23" width="8.7109375" style="1"/>
  </cols>
  <sheetData>
    <row r="3" spans="2:13" ht="17.25" customHeight="1" x14ac:dyDescent="0.3"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</row>
    <row r="4" spans="2:13" ht="17.25" customHeight="1" x14ac:dyDescent="0.3">
      <c r="B4" s="2"/>
      <c r="C4" s="3"/>
      <c r="D4" s="3"/>
      <c r="E4" s="3"/>
      <c r="F4" s="4"/>
      <c r="G4" s="4"/>
      <c r="H4" s="4"/>
      <c r="I4" s="4"/>
      <c r="J4" s="4"/>
      <c r="K4" s="4"/>
      <c r="L4" s="4"/>
      <c r="M4" s="4"/>
    </row>
    <row r="5" spans="2:13" ht="17.25" customHeight="1" x14ac:dyDescent="0.3">
      <c r="B5" s="2"/>
      <c r="C5" s="3"/>
      <c r="D5" s="3"/>
      <c r="E5" s="3"/>
      <c r="F5" s="4"/>
      <c r="G5" s="4"/>
      <c r="H5" s="4"/>
      <c r="I5" s="4"/>
      <c r="J5" s="4"/>
      <c r="K5" s="4"/>
      <c r="L5" s="4"/>
      <c r="M5" s="4"/>
    </row>
    <row r="6" spans="2:13" ht="20.25" customHeight="1" x14ac:dyDescent="0.3">
      <c r="B6" s="2"/>
      <c r="C6" s="3"/>
      <c r="D6" s="3"/>
      <c r="E6" s="3"/>
      <c r="F6" s="4"/>
      <c r="G6" s="4"/>
      <c r="H6" s="4"/>
      <c r="I6" s="4"/>
      <c r="J6" s="4"/>
      <c r="K6" s="4"/>
      <c r="L6" s="4"/>
      <c r="M6" s="4"/>
    </row>
    <row r="7" spans="2:13" ht="17.25" customHeight="1" x14ac:dyDescent="0.3">
      <c r="B7" s="2"/>
      <c r="C7" s="3"/>
      <c r="D7" s="3"/>
      <c r="E7" s="3"/>
      <c r="F7" s="4"/>
      <c r="G7" s="4"/>
      <c r="H7" s="4"/>
      <c r="I7" s="4"/>
      <c r="J7" s="4"/>
      <c r="K7" s="4"/>
      <c r="L7" s="4"/>
      <c r="M7" s="4"/>
    </row>
    <row r="8" spans="2:13" ht="17.25" customHeight="1" x14ac:dyDescent="0.3">
      <c r="B8" s="2"/>
      <c r="C8" s="3"/>
      <c r="D8" s="3"/>
      <c r="E8" s="3"/>
      <c r="F8" s="4"/>
      <c r="G8" s="4"/>
      <c r="H8" s="4"/>
      <c r="I8" s="4"/>
      <c r="J8" s="4"/>
      <c r="K8" s="4"/>
      <c r="L8" s="4"/>
      <c r="M8" s="4"/>
    </row>
    <row r="9" spans="2:13" ht="17.25" customHeight="1" x14ac:dyDescent="0.3">
      <c r="B9" s="2"/>
      <c r="C9" s="3"/>
      <c r="D9" s="3"/>
      <c r="E9" s="3"/>
      <c r="F9" s="4"/>
      <c r="G9" s="4"/>
      <c r="H9" s="4"/>
      <c r="I9" s="4"/>
      <c r="J9" s="4"/>
      <c r="K9" s="4"/>
      <c r="L9" s="4"/>
      <c r="M9" s="4"/>
    </row>
    <row r="10" spans="2:13" ht="17.25" customHeight="1" x14ac:dyDescent="0.3">
      <c r="B10" s="2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</row>
    <row r="11" spans="2:13" ht="17.25" customHeight="1" x14ac:dyDescent="0.3">
      <c r="B11" s="2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</row>
    <row r="12" spans="2:13" ht="17.25" customHeight="1" x14ac:dyDescent="0.3">
      <c r="B12" s="2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</row>
    <row r="13" spans="2:13" ht="17.25" customHeight="1" x14ac:dyDescent="0.3">
      <c r="B13" s="2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</row>
    <row r="14" spans="2:13" ht="17.25" customHeight="1" x14ac:dyDescent="0.3">
      <c r="B14" s="2"/>
      <c r="C14" s="3"/>
      <c r="D14" s="3"/>
      <c r="E14" s="3"/>
      <c r="F14" s="4"/>
      <c r="G14" s="4"/>
      <c r="H14" s="4"/>
      <c r="I14" s="4"/>
      <c r="J14" s="4"/>
      <c r="K14" s="4"/>
      <c r="L14" s="4"/>
      <c r="M14" s="4"/>
    </row>
    <row r="15" spans="2:13" ht="17.25" customHeight="1" x14ac:dyDescent="0.3">
      <c r="B15" s="2"/>
      <c r="C15" s="3"/>
      <c r="D15" s="3"/>
      <c r="E15" s="3"/>
      <c r="F15" s="4"/>
      <c r="G15" s="4"/>
      <c r="H15" s="4"/>
      <c r="I15" s="4"/>
      <c r="J15" s="4"/>
      <c r="K15" s="4"/>
      <c r="L15" s="4"/>
      <c r="M15" s="4"/>
    </row>
    <row r="16" spans="2:13" ht="17.25" customHeight="1" x14ac:dyDescent="0.3">
      <c r="B16" s="2"/>
      <c r="C16" s="3"/>
      <c r="D16" s="3"/>
      <c r="E16" s="3"/>
      <c r="F16" s="4"/>
      <c r="G16" s="4"/>
      <c r="H16" s="4"/>
      <c r="I16" s="4"/>
      <c r="J16" s="4"/>
      <c r="K16" s="4"/>
      <c r="L16" s="4"/>
      <c r="M16" s="4"/>
    </row>
    <row r="17" spans="2:13" ht="17.25" customHeight="1" x14ac:dyDescent="0.3">
      <c r="B17" s="2"/>
      <c r="C17" s="3"/>
      <c r="D17" s="3"/>
      <c r="E17" s="3"/>
      <c r="F17" s="4"/>
      <c r="G17" s="4"/>
      <c r="H17" s="4"/>
      <c r="I17" s="4"/>
      <c r="J17" s="4"/>
      <c r="K17" s="4"/>
      <c r="L17" s="4"/>
      <c r="M17" s="4"/>
    </row>
    <row r="18" spans="2:13" ht="17.25" customHeight="1" x14ac:dyDescent="0.3">
      <c r="B18" s="2"/>
      <c r="C18" s="3"/>
      <c r="D18" s="3"/>
      <c r="E18" s="3"/>
      <c r="F18" s="4"/>
      <c r="G18" s="4"/>
      <c r="H18" s="4"/>
      <c r="I18" s="4"/>
      <c r="J18" s="4"/>
      <c r="K18" s="4"/>
      <c r="L18" s="4"/>
      <c r="M18" s="4"/>
    </row>
    <row r="19" spans="2:13" ht="17.25" customHeight="1" x14ac:dyDescent="0.3">
      <c r="B19" s="2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</row>
    <row r="20" spans="2:13" ht="17.25" customHeight="1" x14ac:dyDescent="0.3">
      <c r="B20" s="2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</row>
    <row r="21" spans="2:13" ht="17.25" customHeight="1" x14ac:dyDescent="0.3">
      <c r="B21" s="2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</row>
    <row r="22" spans="2:13" ht="17.25" customHeight="1" x14ac:dyDescent="0.3">
      <c r="B22" s="2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9896-1F9D-41EF-97EE-82A8285A4AA2}">
  <dimension ref="A1:V42"/>
  <sheetViews>
    <sheetView showGridLines="0" topLeftCell="A19" zoomScale="90" zoomScaleNormal="90" workbookViewId="0">
      <selection activeCell="C20" sqref="C20"/>
    </sheetView>
  </sheetViews>
  <sheetFormatPr defaultColWidth="8.7109375" defaultRowHeight="15" customHeight="1" x14ac:dyDescent="0.25"/>
  <cols>
    <col min="1" max="1" width="2.85546875" style="5" customWidth="1"/>
    <col min="2" max="2" width="8.140625" style="6" hidden="1" customWidth="1"/>
    <col min="3" max="3" width="73" style="5" customWidth="1"/>
    <col min="4" max="22" width="13.5703125" style="5" customWidth="1"/>
    <col min="23" max="261" width="8.7109375" style="7"/>
    <col min="262" max="262" width="2.85546875" style="7" customWidth="1"/>
    <col min="263" max="263" width="0" style="7" hidden="1" customWidth="1"/>
    <col min="264" max="264" width="73" style="7" customWidth="1"/>
    <col min="265" max="269" width="13.5703125" style="7" customWidth="1"/>
    <col min="270" max="517" width="8.7109375" style="7"/>
    <col min="518" max="518" width="2.85546875" style="7" customWidth="1"/>
    <col min="519" max="519" width="0" style="7" hidden="1" customWidth="1"/>
    <col min="520" max="520" width="73" style="7" customWidth="1"/>
    <col min="521" max="525" width="13.5703125" style="7" customWidth="1"/>
    <col min="526" max="773" width="8.7109375" style="7"/>
    <col min="774" max="774" width="2.85546875" style="7" customWidth="1"/>
    <col min="775" max="775" width="0" style="7" hidden="1" customWidth="1"/>
    <col min="776" max="776" width="73" style="7" customWidth="1"/>
    <col min="777" max="781" width="13.5703125" style="7" customWidth="1"/>
    <col min="782" max="1029" width="8.7109375" style="7"/>
    <col min="1030" max="1030" width="2.85546875" style="7" customWidth="1"/>
    <col min="1031" max="1031" width="0" style="7" hidden="1" customWidth="1"/>
    <col min="1032" max="1032" width="73" style="7" customWidth="1"/>
    <col min="1033" max="1037" width="13.5703125" style="7" customWidth="1"/>
    <col min="1038" max="1285" width="8.7109375" style="7"/>
    <col min="1286" max="1286" width="2.85546875" style="7" customWidth="1"/>
    <col min="1287" max="1287" width="0" style="7" hidden="1" customWidth="1"/>
    <col min="1288" max="1288" width="73" style="7" customWidth="1"/>
    <col min="1289" max="1293" width="13.5703125" style="7" customWidth="1"/>
    <col min="1294" max="1541" width="8.7109375" style="7"/>
    <col min="1542" max="1542" width="2.85546875" style="7" customWidth="1"/>
    <col min="1543" max="1543" width="0" style="7" hidden="1" customWidth="1"/>
    <col min="1544" max="1544" width="73" style="7" customWidth="1"/>
    <col min="1545" max="1549" width="13.5703125" style="7" customWidth="1"/>
    <col min="1550" max="1797" width="8.7109375" style="7"/>
    <col min="1798" max="1798" width="2.85546875" style="7" customWidth="1"/>
    <col min="1799" max="1799" width="0" style="7" hidden="1" customWidth="1"/>
    <col min="1800" max="1800" width="73" style="7" customWidth="1"/>
    <col min="1801" max="1805" width="13.5703125" style="7" customWidth="1"/>
    <col min="1806" max="2053" width="8.7109375" style="7"/>
    <col min="2054" max="2054" width="2.85546875" style="7" customWidth="1"/>
    <col min="2055" max="2055" width="0" style="7" hidden="1" customWidth="1"/>
    <col min="2056" max="2056" width="73" style="7" customWidth="1"/>
    <col min="2057" max="2061" width="13.5703125" style="7" customWidth="1"/>
    <col min="2062" max="2309" width="8.7109375" style="7"/>
    <col min="2310" max="2310" width="2.85546875" style="7" customWidth="1"/>
    <col min="2311" max="2311" width="0" style="7" hidden="1" customWidth="1"/>
    <col min="2312" max="2312" width="73" style="7" customWidth="1"/>
    <col min="2313" max="2317" width="13.5703125" style="7" customWidth="1"/>
    <col min="2318" max="2565" width="8.7109375" style="7"/>
    <col min="2566" max="2566" width="2.85546875" style="7" customWidth="1"/>
    <col min="2567" max="2567" width="0" style="7" hidden="1" customWidth="1"/>
    <col min="2568" max="2568" width="73" style="7" customWidth="1"/>
    <col min="2569" max="2573" width="13.5703125" style="7" customWidth="1"/>
    <col min="2574" max="2821" width="8.7109375" style="7"/>
    <col min="2822" max="2822" width="2.85546875" style="7" customWidth="1"/>
    <col min="2823" max="2823" width="0" style="7" hidden="1" customWidth="1"/>
    <col min="2824" max="2824" width="73" style="7" customWidth="1"/>
    <col min="2825" max="2829" width="13.5703125" style="7" customWidth="1"/>
    <col min="2830" max="3077" width="8.7109375" style="7"/>
    <col min="3078" max="3078" width="2.85546875" style="7" customWidth="1"/>
    <col min="3079" max="3079" width="0" style="7" hidden="1" customWidth="1"/>
    <col min="3080" max="3080" width="73" style="7" customWidth="1"/>
    <col min="3081" max="3085" width="13.5703125" style="7" customWidth="1"/>
    <col min="3086" max="3333" width="8.7109375" style="7"/>
    <col min="3334" max="3334" width="2.85546875" style="7" customWidth="1"/>
    <col min="3335" max="3335" width="0" style="7" hidden="1" customWidth="1"/>
    <col min="3336" max="3336" width="73" style="7" customWidth="1"/>
    <col min="3337" max="3341" width="13.5703125" style="7" customWidth="1"/>
    <col min="3342" max="3589" width="8.7109375" style="7"/>
    <col min="3590" max="3590" width="2.85546875" style="7" customWidth="1"/>
    <col min="3591" max="3591" width="0" style="7" hidden="1" customWidth="1"/>
    <col min="3592" max="3592" width="73" style="7" customWidth="1"/>
    <col min="3593" max="3597" width="13.5703125" style="7" customWidth="1"/>
    <col min="3598" max="3845" width="8.7109375" style="7"/>
    <col min="3846" max="3846" width="2.85546875" style="7" customWidth="1"/>
    <col min="3847" max="3847" width="0" style="7" hidden="1" customWidth="1"/>
    <col min="3848" max="3848" width="73" style="7" customWidth="1"/>
    <col min="3849" max="3853" width="13.5703125" style="7" customWidth="1"/>
    <col min="3854" max="4101" width="8.7109375" style="7"/>
    <col min="4102" max="4102" width="2.85546875" style="7" customWidth="1"/>
    <col min="4103" max="4103" width="0" style="7" hidden="1" customWidth="1"/>
    <col min="4104" max="4104" width="73" style="7" customWidth="1"/>
    <col min="4105" max="4109" width="13.5703125" style="7" customWidth="1"/>
    <col min="4110" max="4357" width="8.7109375" style="7"/>
    <col min="4358" max="4358" width="2.85546875" style="7" customWidth="1"/>
    <col min="4359" max="4359" width="0" style="7" hidden="1" customWidth="1"/>
    <col min="4360" max="4360" width="73" style="7" customWidth="1"/>
    <col min="4361" max="4365" width="13.5703125" style="7" customWidth="1"/>
    <col min="4366" max="4613" width="8.7109375" style="7"/>
    <col min="4614" max="4614" width="2.85546875" style="7" customWidth="1"/>
    <col min="4615" max="4615" width="0" style="7" hidden="1" customWidth="1"/>
    <col min="4616" max="4616" width="73" style="7" customWidth="1"/>
    <col min="4617" max="4621" width="13.5703125" style="7" customWidth="1"/>
    <col min="4622" max="4869" width="8.7109375" style="7"/>
    <col min="4870" max="4870" width="2.85546875" style="7" customWidth="1"/>
    <col min="4871" max="4871" width="0" style="7" hidden="1" customWidth="1"/>
    <col min="4872" max="4872" width="73" style="7" customWidth="1"/>
    <col min="4873" max="4877" width="13.5703125" style="7" customWidth="1"/>
    <col min="4878" max="5125" width="8.7109375" style="7"/>
    <col min="5126" max="5126" width="2.85546875" style="7" customWidth="1"/>
    <col min="5127" max="5127" width="0" style="7" hidden="1" customWidth="1"/>
    <col min="5128" max="5128" width="73" style="7" customWidth="1"/>
    <col min="5129" max="5133" width="13.5703125" style="7" customWidth="1"/>
    <col min="5134" max="5381" width="8.7109375" style="7"/>
    <col min="5382" max="5382" width="2.85546875" style="7" customWidth="1"/>
    <col min="5383" max="5383" width="0" style="7" hidden="1" customWidth="1"/>
    <col min="5384" max="5384" width="73" style="7" customWidth="1"/>
    <col min="5385" max="5389" width="13.5703125" style="7" customWidth="1"/>
    <col min="5390" max="5637" width="8.7109375" style="7"/>
    <col min="5638" max="5638" width="2.85546875" style="7" customWidth="1"/>
    <col min="5639" max="5639" width="0" style="7" hidden="1" customWidth="1"/>
    <col min="5640" max="5640" width="73" style="7" customWidth="1"/>
    <col min="5641" max="5645" width="13.5703125" style="7" customWidth="1"/>
    <col min="5646" max="5893" width="8.7109375" style="7"/>
    <col min="5894" max="5894" width="2.85546875" style="7" customWidth="1"/>
    <col min="5895" max="5895" width="0" style="7" hidden="1" customWidth="1"/>
    <col min="5896" max="5896" width="73" style="7" customWidth="1"/>
    <col min="5897" max="5901" width="13.5703125" style="7" customWidth="1"/>
    <col min="5902" max="6149" width="8.7109375" style="7"/>
    <col min="6150" max="6150" width="2.85546875" style="7" customWidth="1"/>
    <col min="6151" max="6151" width="0" style="7" hidden="1" customWidth="1"/>
    <col min="6152" max="6152" width="73" style="7" customWidth="1"/>
    <col min="6153" max="6157" width="13.5703125" style="7" customWidth="1"/>
    <col min="6158" max="6405" width="8.7109375" style="7"/>
    <col min="6406" max="6406" width="2.85546875" style="7" customWidth="1"/>
    <col min="6407" max="6407" width="0" style="7" hidden="1" customWidth="1"/>
    <col min="6408" max="6408" width="73" style="7" customWidth="1"/>
    <col min="6409" max="6413" width="13.5703125" style="7" customWidth="1"/>
    <col min="6414" max="6661" width="8.7109375" style="7"/>
    <col min="6662" max="6662" width="2.85546875" style="7" customWidth="1"/>
    <col min="6663" max="6663" width="0" style="7" hidden="1" customWidth="1"/>
    <col min="6664" max="6664" width="73" style="7" customWidth="1"/>
    <col min="6665" max="6669" width="13.5703125" style="7" customWidth="1"/>
    <col min="6670" max="6917" width="8.7109375" style="7"/>
    <col min="6918" max="6918" width="2.85546875" style="7" customWidth="1"/>
    <col min="6919" max="6919" width="0" style="7" hidden="1" customWidth="1"/>
    <col min="6920" max="6920" width="73" style="7" customWidth="1"/>
    <col min="6921" max="6925" width="13.5703125" style="7" customWidth="1"/>
    <col min="6926" max="7173" width="8.7109375" style="7"/>
    <col min="7174" max="7174" width="2.85546875" style="7" customWidth="1"/>
    <col min="7175" max="7175" width="0" style="7" hidden="1" customWidth="1"/>
    <col min="7176" max="7176" width="73" style="7" customWidth="1"/>
    <col min="7177" max="7181" width="13.5703125" style="7" customWidth="1"/>
    <col min="7182" max="7429" width="8.7109375" style="7"/>
    <col min="7430" max="7430" width="2.85546875" style="7" customWidth="1"/>
    <col min="7431" max="7431" width="0" style="7" hidden="1" customWidth="1"/>
    <col min="7432" max="7432" width="73" style="7" customWidth="1"/>
    <col min="7433" max="7437" width="13.5703125" style="7" customWidth="1"/>
    <col min="7438" max="7685" width="8.7109375" style="7"/>
    <col min="7686" max="7686" width="2.85546875" style="7" customWidth="1"/>
    <col min="7687" max="7687" width="0" style="7" hidden="1" customWidth="1"/>
    <col min="7688" max="7688" width="73" style="7" customWidth="1"/>
    <col min="7689" max="7693" width="13.5703125" style="7" customWidth="1"/>
    <col min="7694" max="7941" width="8.7109375" style="7"/>
    <col min="7942" max="7942" width="2.85546875" style="7" customWidth="1"/>
    <col min="7943" max="7943" width="0" style="7" hidden="1" customWidth="1"/>
    <col min="7944" max="7944" width="73" style="7" customWidth="1"/>
    <col min="7945" max="7949" width="13.5703125" style="7" customWidth="1"/>
    <col min="7950" max="8197" width="8.7109375" style="7"/>
    <col min="8198" max="8198" width="2.85546875" style="7" customWidth="1"/>
    <col min="8199" max="8199" width="0" style="7" hidden="1" customWidth="1"/>
    <col min="8200" max="8200" width="73" style="7" customWidth="1"/>
    <col min="8201" max="8205" width="13.5703125" style="7" customWidth="1"/>
    <col min="8206" max="8453" width="8.7109375" style="7"/>
    <col min="8454" max="8454" width="2.85546875" style="7" customWidth="1"/>
    <col min="8455" max="8455" width="0" style="7" hidden="1" customWidth="1"/>
    <col min="8456" max="8456" width="73" style="7" customWidth="1"/>
    <col min="8457" max="8461" width="13.5703125" style="7" customWidth="1"/>
    <col min="8462" max="8709" width="8.7109375" style="7"/>
    <col min="8710" max="8710" width="2.85546875" style="7" customWidth="1"/>
    <col min="8711" max="8711" width="0" style="7" hidden="1" customWidth="1"/>
    <col min="8712" max="8712" width="73" style="7" customWidth="1"/>
    <col min="8713" max="8717" width="13.5703125" style="7" customWidth="1"/>
    <col min="8718" max="8965" width="8.7109375" style="7"/>
    <col min="8966" max="8966" width="2.85546875" style="7" customWidth="1"/>
    <col min="8967" max="8967" width="0" style="7" hidden="1" customWidth="1"/>
    <col min="8968" max="8968" width="73" style="7" customWidth="1"/>
    <col min="8969" max="8973" width="13.5703125" style="7" customWidth="1"/>
    <col min="8974" max="9221" width="8.7109375" style="7"/>
    <col min="9222" max="9222" width="2.85546875" style="7" customWidth="1"/>
    <col min="9223" max="9223" width="0" style="7" hidden="1" customWidth="1"/>
    <col min="9224" max="9224" width="73" style="7" customWidth="1"/>
    <col min="9225" max="9229" width="13.5703125" style="7" customWidth="1"/>
    <col min="9230" max="9477" width="8.7109375" style="7"/>
    <col min="9478" max="9478" width="2.85546875" style="7" customWidth="1"/>
    <col min="9479" max="9479" width="0" style="7" hidden="1" customWidth="1"/>
    <col min="9480" max="9480" width="73" style="7" customWidth="1"/>
    <col min="9481" max="9485" width="13.5703125" style="7" customWidth="1"/>
    <col min="9486" max="9733" width="8.7109375" style="7"/>
    <col min="9734" max="9734" width="2.85546875" style="7" customWidth="1"/>
    <col min="9735" max="9735" width="0" style="7" hidden="1" customWidth="1"/>
    <col min="9736" max="9736" width="73" style="7" customWidth="1"/>
    <col min="9737" max="9741" width="13.5703125" style="7" customWidth="1"/>
    <col min="9742" max="9989" width="8.7109375" style="7"/>
    <col min="9990" max="9990" width="2.85546875" style="7" customWidth="1"/>
    <col min="9991" max="9991" width="0" style="7" hidden="1" customWidth="1"/>
    <col min="9992" max="9992" width="73" style="7" customWidth="1"/>
    <col min="9993" max="9997" width="13.5703125" style="7" customWidth="1"/>
    <col min="9998" max="10245" width="8.7109375" style="7"/>
    <col min="10246" max="10246" width="2.85546875" style="7" customWidth="1"/>
    <col min="10247" max="10247" width="0" style="7" hidden="1" customWidth="1"/>
    <col min="10248" max="10248" width="73" style="7" customWidth="1"/>
    <col min="10249" max="10253" width="13.5703125" style="7" customWidth="1"/>
    <col min="10254" max="10501" width="8.7109375" style="7"/>
    <col min="10502" max="10502" width="2.85546875" style="7" customWidth="1"/>
    <col min="10503" max="10503" width="0" style="7" hidden="1" customWidth="1"/>
    <col min="10504" max="10504" width="73" style="7" customWidth="1"/>
    <col min="10505" max="10509" width="13.5703125" style="7" customWidth="1"/>
    <col min="10510" max="10757" width="8.7109375" style="7"/>
    <col min="10758" max="10758" width="2.85546875" style="7" customWidth="1"/>
    <col min="10759" max="10759" width="0" style="7" hidden="1" customWidth="1"/>
    <col min="10760" max="10760" width="73" style="7" customWidth="1"/>
    <col min="10761" max="10765" width="13.5703125" style="7" customWidth="1"/>
    <col min="10766" max="11013" width="8.7109375" style="7"/>
    <col min="11014" max="11014" width="2.85546875" style="7" customWidth="1"/>
    <col min="11015" max="11015" width="0" style="7" hidden="1" customWidth="1"/>
    <col min="11016" max="11016" width="73" style="7" customWidth="1"/>
    <col min="11017" max="11021" width="13.5703125" style="7" customWidth="1"/>
    <col min="11022" max="11269" width="8.7109375" style="7"/>
    <col min="11270" max="11270" width="2.85546875" style="7" customWidth="1"/>
    <col min="11271" max="11271" width="0" style="7" hidden="1" customWidth="1"/>
    <col min="11272" max="11272" width="73" style="7" customWidth="1"/>
    <col min="11273" max="11277" width="13.5703125" style="7" customWidth="1"/>
    <col min="11278" max="11525" width="8.7109375" style="7"/>
    <col min="11526" max="11526" width="2.85546875" style="7" customWidth="1"/>
    <col min="11527" max="11527" width="0" style="7" hidden="1" customWidth="1"/>
    <col min="11528" max="11528" width="73" style="7" customWidth="1"/>
    <col min="11529" max="11533" width="13.5703125" style="7" customWidth="1"/>
    <col min="11534" max="11781" width="8.7109375" style="7"/>
    <col min="11782" max="11782" width="2.85546875" style="7" customWidth="1"/>
    <col min="11783" max="11783" width="0" style="7" hidden="1" customWidth="1"/>
    <col min="11784" max="11784" width="73" style="7" customWidth="1"/>
    <col min="11785" max="11789" width="13.5703125" style="7" customWidth="1"/>
    <col min="11790" max="12037" width="8.7109375" style="7"/>
    <col min="12038" max="12038" width="2.85546875" style="7" customWidth="1"/>
    <col min="12039" max="12039" width="0" style="7" hidden="1" customWidth="1"/>
    <col min="12040" max="12040" width="73" style="7" customWidth="1"/>
    <col min="12041" max="12045" width="13.5703125" style="7" customWidth="1"/>
    <col min="12046" max="12293" width="8.7109375" style="7"/>
    <col min="12294" max="12294" width="2.85546875" style="7" customWidth="1"/>
    <col min="12295" max="12295" width="0" style="7" hidden="1" customWidth="1"/>
    <col min="12296" max="12296" width="73" style="7" customWidth="1"/>
    <col min="12297" max="12301" width="13.5703125" style="7" customWidth="1"/>
    <col min="12302" max="12549" width="8.7109375" style="7"/>
    <col min="12550" max="12550" width="2.85546875" style="7" customWidth="1"/>
    <col min="12551" max="12551" width="0" style="7" hidden="1" customWidth="1"/>
    <col min="12552" max="12552" width="73" style="7" customWidth="1"/>
    <col min="12553" max="12557" width="13.5703125" style="7" customWidth="1"/>
    <col min="12558" max="12805" width="8.7109375" style="7"/>
    <col min="12806" max="12806" width="2.85546875" style="7" customWidth="1"/>
    <col min="12807" max="12807" width="0" style="7" hidden="1" customWidth="1"/>
    <col min="12808" max="12808" width="73" style="7" customWidth="1"/>
    <col min="12809" max="12813" width="13.5703125" style="7" customWidth="1"/>
    <col min="12814" max="13061" width="8.7109375" style="7"/>
    <col min="13062" max="13062" width="2.85546875" style="7" customWidth="1"/>
    <col min="13063" max="13063" width="0" style="7" hidden="1" customWidth="1"/>
    <col min="13064" max="13064" width="73" style="7" customWidth="1"/>
    <col min="13065" max="13069" width="13.5703125" style="7" customWidth="1"/>
    <col min="13070" max="13317" width="8.7109375" style="7"/>
    <col min="13318" max="13318" width="2.85546875" style="7" customWidth="1"/>
    <col min="13319" max="13319" width="0" style="7" hidden="1" customWidth="1"/>
    <col min="13320" max="13320" width="73" style="7" customWidth="1"/>
    <col min="13321" max="13325" width="13.5703125" style="7" customWidth="1"/>
    <col min="13326" max="13573" width="8.7109375" style="7"/>
    <col min="13574" max="13574" width="2.85546875" style="7" customWidth="1"/>
    <col min="13575" max="13575" width="0" style="7" hidden="1" customWidth="1"/>
    <col min="13576" max="13576" width="73" style="7" customWidth="1"/>
    <col min="13577" max="13581" width="13.5703125" style="7" customWidth="1"/>
    <col min="13582" max="13829" width="8.7109375" style="7"/>
    <col min="13830" max="13830" width="2.85546875" style="7" customWidth="1"/>
    <col min="13831" max="13831" width="0" style="7" hidden="1" customWidth="1"/>
    <col min="13832" max="13832" width="73" style="7" customWidth="1"/>
    <col min="13833" max="13837" width="13.5703125" style="7" customWidth="1"/>
    <col min="13838" max="14085" width="8.7109375" style="7"/>
    <col min="14086" max="14086" width="2.85546875" style="7" customWidth="1"/>
    <col min="14087" max="14087" width="0" style="7" hidden="1" customWidth="1"/>
    <col min="14088" max="14088" width="73" style="7" customWidth="1"/>
    <col min="14089" max="14093" width="13.5703125" style="7" customWidth="1"/>
    <col min="14094" max="14341" width="8.7109375" style="7"/>
    <col min="14342" max="14342" width="2.85546875" style="7" customWidth="1"/>
    <col min="14343" max="14343" width="0" style="7" hidden="1" customWidth="1"/>
    <col min="14344" max="14344" width="73" style="7" customWidth="1"/>
    <col min="14345" max="14349" width="13.5703125" style="7" customWidth="1"/>
    <col min="14350" max="14597" width="8.7109375" style="7"/>
    <col min="14598" max="14598" width="2.85546875" style="7" customWidth="1"/>
    <col min="14599" max="14599" width="0" style="7" hidden="1" customWidth="1"/>
    <col min="14600" max="14600" width="73" style="7" customWidth="1"/>
    <col min="14601" max="14605" width="13.5703125" style="7" customWidth="1"/>
    <col min="14606" max="14853" width="8.7109375" style="7"/>
    <col min="14854" max="14854" width="2.85546875" style="7" customWidth="1"/>
    <col min="14855" max="14855" width="0" style="7" hidden="1" customWidth="1"/>
    <col min="14856" max="14856" width="73" style="7" customWidth="1"/>
    <col min="14857" max="14861" width="13.5703125" style="7" customWidth="1"/>
    <col min="14862" max="15109" width="8.7109375" style="7"/>
    <col min="15110" max="15110" width="2.85546875" style="7" customWidth="1"/>
    <col min="15111" max="15111" width="0" style="7" hidden="1" customWidth="1"/>
    <col min="15112" max="15112" width="73" style="7" customWidth="1"/>
    <col min="15113" max="15117" width="13.5703125" style="7" customWidth="1"/>
    <col min="15118" max="15365" width="8.7109375" style="7"/>
    <col min="15366" max="15366" width="2.85546875" style="7" customWidth="1"/>
    <col min="15367" max="15367" width="0" style="7" hidden="1" customWidth="1"/>
    <col min="15368" max="15368" width="73" style="7" customWidth="1"/>
    <col min="15369" max="15373" width="13.5703125" style="7" customWidth="1"/>
    <col min="15374" max="15621" width="8.7109375" style="7"/>
    <col min="15622" max="15622" width="2.85546875" style="7" customWidth="1"/>
    <col min="15623" max="15623" width="0" style="7" hidden="1" customWidth="1"/>
    <col min="15624" max="15624" width="73" style="7" customWidth="1"/>
    <col min="15625" max="15629" width="13.5703125" style="7" customWidth="1"/>
    <col min="15630" max="15877" width="8.7109375" style="7"/>
    <col min="15878" max="15878" width="2.85546875" style="7" customWidth="1"/>
    <col min="15879" max="15879" width="0" style="7" hidden="1" customWidth="1"/>
    <col min="15880" max="15880" width="73" style="7" customWidth="1"/>
    <col min="15881" max="15885" width="13.5703125" style="7" customWidth="1"/>
    <col min="15886" max="16133" width="8.7109375" style="7"/>
    <col min="16134" max="16134" width="2.85546875" style="7" customWidth="1"/>
    <col min="16135" max="16135" width="0" style="7" hidden="1" customWidth="1"/>
    <col min="16136" max="16136" width="73" style="7" customWidth="1"/>
    <col min="16137" max="16141" width="13.5703125" style="7" customWidth="1"/>
    <col min="16142" max="16384" width="8.7109375" style="7"/>
  </cols>
  <sheetData>
    <row r="1" spans="1:22" ht="5.25" customHeight="1" x14ac:dyDescent="0.25"/>
    <row r="3" spans="1:22" ht="15" customHeight="1" x14ac:dyDescent="0.25">
      <c r="C3" s="7"/>
    </row>
    <row r="4" spans="1:22" ht="5.25" customHeight="1" x14ac:dyDescent="0.25">
      <c r="C4" s="7"/>
    </row>
    <row r="5" spans="1:22" ht="15" customHeight="1" x14ac:dyDescent="0.25">
      <c r="A5" s="8"/>
      <c r="C5" s="9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" customHeight="1" x14ac:dyDescent="0.25">
      <c r="A6" s="8"/>
      <c r="C6" s="10" t="s">
        <v>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" customHeight="1" x14ac:dyDescent="0.25">
      <c r="A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9" spans="1:22" ht="15" customHeight="1" x14ac:dyDescent="0.25">
      <c r="C9" s="11" t="s">
        <v>2</v>
      </c>
      <c r="D9" s="48">
        <v>45565</v>
      </c>
      <c r="E9" s="48">
        <v>45473</v>
      </c>
      <c r="F9" s="48">
        <v>45382</v>
      </c>
      <c r="G9" s="48">
        <v>45291</v>
      </c>
      <c r="H9" s="48">
        <v>45199</v>
      </c>
      <c r="I9" s="48">
        <v>45107</v>
      </c>
      <c r="J9" s="49">
        <v>45016</v>
      </c>
      <c r="K9" s="50">
        <v>44926</v>
      </c>
      <c r="L9" s="50">
        <v>44834</v>
      </c>
      <c r="M9" s="50">
        <v>44742</v>
      </c>
      <c r="N9" s="50">
        <v>44651</v>
      </c>
      <c r="O9" s="50">
        <v>44561</v>
      </c>
      <c r="P9" s="50">
        <v>44469</v>
      </c>
      <c r="Q9" s="50">
        <v>44377</v>
      </c>
      <c r="R9" s="50">
        <v>44286</v>
      </c>
      <c r="S9" s="50">
        <v>44196</v>
      </c>
      <c r="T9" s="50">
        <v>44104</v>
      </c>
      <c r="U9" s="50">
        <v>44012</v>
      </c>
      <c r="V9" s="50">
        <v>43921</v>
      </c>
    </row>
    <row r="10" spans="1:22" ht="15" customHeight="1" x14ac:dyDescent="0.25">
      <c r="B10" s="12"/>
      <c r="C10" s="59" t="s">
        <v>3</v>
      </c>
      <c r="D10" s="60"/>
      <c r="E10" s="60"/>
      <c r="F10" s="60"/>
      <c r="G10" s="60"/>
      <c r="H10" s="60"/>
      <c r="I10" s="60"/>
      <c r="J10" s="61"/>
      <c r="K10" s="60"/>
      <c r="L10" s="60"/>
      <c r="M10" s="62"/>
      <c r="N10" s="62"/>
      <c r="O10" s="62"/>
      <c r="P10" s="62"/>
      <c r="Q10" s="62"/>
      <c r="R10" s="62"/>
      <c r="S10" s="62"/>
      <c r="T10" s="62"/>
      <c r="U10" s="62"/>
      <c r="V10" s="62"/>
    </row>
    <row r="11" spans="1:22" ht="15" customHeight="1" x14ac:dyDescent="0.25">
      <c r="B11" s="13">
        <v>1</v>
      </c>
      <c r="C11" s="14" t="s">
        <v>4</v>
      </c>
      <c r="D11" s="122">
        <v>7066.5</v>
      </c>
      <c r="E11" s="104">
        <v>6717.7</v>
      </c>
      <c r="F11" s="104">
        <v>6375.1</v>
      </c>
      <c r="G11" s="104">
        <v>6110.2</v>
      </c>
      <c r="H11" s="104">
        <v>6177.4</v>
      </c>
      <c r="I11" s="104">
        <v>5961.2</v>
      </c>
      <c r="J11" s="104">
        <v>5834.6</v>
      </c>
      <c r="K11" s="104">
        <v>5710.1</v>
      </c>
      <c r="L11" s="105">
        <v>5440.5</v>
      </c>
      <c r="M11" s="104">
        <v>5262.6</v>
      </c>
      <c r="N11" s="104">
        <v>5106</v>
      </c>
      <c r="O11" s="104">
        <v>4966.5</v>
      </c>
      <c r="P11" s="104">
        <v>5329.2</v>
      </c>
      <c r="Q11" s="104">
        <v>5140.7</v>
      </c>
      <c r="R11" s="104">
        <v>4844.3</v>
      </c>
      <c r="S11" s="104">
        <v>4414.2</v>
      </c>
      <c r="T11" s="104">
        <v>4340.3999999999996</v>
      </c>
      <c r="U11" s="104">
        <v>4109.2</v>
      </c>
      <c r="V11" s="104">
        <v>3885</v>
      </c>
    </row>
    <row r="12" spans="1:22" ht="15" customHeight="1" x14ac:dyDescent="0.25">
      <c r="B12" s="13">
        <v>2</v>
      </c>
      <c r="C12" s="15" t="s">
        <v>5</v>
      </c>
      <c r="D12" s="122">
        <v>8133.8</v>
      </c>
      <c r="E12" s="104">
        <v>7746.3</v>
      </c>
      <c r="F12" s="104">
        <v>7416</v>
      </c>
      <c r="G12" s="104">
        <v>7153</v>
      </c>
      <c r="H12" s="104">
        <v>7271.5</v>
      </c>
      <c r="I12" s="104">
        <v>7006.3</v>
      </c>
      <c r="J12" s="104">
        <v>6883.3</v>
      </c>
      <c r="K12" s="104">
        <v>6752.6</v>
      </c>
      <c r="L12" s="105">
        <v>6516</v>
      </c>
      <c r="M12" s="104">
        <v>6288.9</v>
      </c>
      <c r="N12" s="104">
        <v>6115.6</v>
      </c>
      <c r="O12" s="104">
        <v>5958.5</v>
      </c>
      <c r="P12" s="104">
        <v>5797.2</v>
      </c>
      <c r="Q12" s="104">
        <v>5600</v>
      </c>
      <c r="R12" s="104">
        <v>5306.6</v>
      </c>
      <c r="S12" s="104">
        <v>4711</v>
      </c>
      <c r="T12" s="104">
        <v>4635.6000000000004</v>
      </c>
      <c r="U12" s="104">
        <v>4402.2</v>
      </c>
      <c r="V12" s="104">
        <v>3885</v>
      </c>
    </row>
    <row r="13" spans="1:22" ht="15" customHeight="1" x14ac:dyDescent="0.25">
      <c r="B13" s="13">
        <v>3</v>
      </c>
      <c r="C13" s="16" t="s">
        <v>6</v>
      </c>
      <c r="D13" s="122">
        <v>8133.8</v>
      </c>
      <c r="E13" s="104">
        <v>7746.3</v>
      </c>
      <c r="F13" s="104">
        <v>7416</v>
      </c>
      <c r="G13" s="104">
        <v>7153</v>
      </c>
      <c r="H13" s="104">
        <v>7271.5</v>
      </c>
      <c r="I13" s="104">
        <v>7006.3</v>
      </c>
      <c r="J13" s="104">
        <v>6883.3</v>
      </c>
      <c r="K13" s="104">
        <v>6752.6</v>
      </c>
      <c r="L13" s="105">
        <v>6516</v>
      </c>
      <c r="M13" s="104">
        <v>6288.9</v>
      </c>
      <c r="N13" s="104">
        <v>6115.6</v>
      </c>
      <c r="O13" s="104">
        <v>5958.5</v>
      </c>
      <c r="P13" s="104">
        <v>5797.2</v>
      </c>
      <c r="Q13" s="104">
        <v>5600.3</v>
      </c>
      <c r="R13" s="104">
        <v>5306.6</v>
      </c>
      <c r="S13" s="104">
        <v>4872.3999999999996</v>
      </c>
      <c r="T13" s="104">
        <v>4795.8</v>
      </c>
      <c r="U13" s="104">
        <v>4561.3</v>
      </c>
      <c r="V13" s="104">
        <v>4042.8</v>
      </c>
    </row>
    <row r="14" spans="1:22" ht="15" customHeight="1" x14ac:dyDescent="0.25">
      <c r="B14" s="13" t="s">
        <v>7</v>
      </c>
      <c r="C14" s="15" t="s">
        <v>8</v>
      </c>
      <c r="D14" s="122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5">
        <v>0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104">
        <v>0</v>
      </c>
    </row>
    <row r="15" spans="1:22" ht="15" customHeight="1" x14ac:dyDescent="0.25">
      <c r="B15" s="13" t="s">
        <v>9</v>
      </c>
      <c r="C15" s="17" t="s">
        <v>10</v>
      </c>
      <c r="D15" s="123">
        <v>0</v>
      </c>
      <c r="E15" s="106">
        <v>0</v>
      </c>
      <c r="F15" s="106">
        <v>0</v>
      </c>
      <c r="G15" s="106">
        <v>0</v>
      </c>
      <c r="H15" s="106">
        <v>0</v>
      </c>
      <c r="I15" s="106">
        <v>0</v>
      </c>
      <c r="J15" s="106">
        <v>0</v>
      </c>
      <c r="K15" s="107">
        <v>0</v>
      </c>
      <c r="L15" s="108">
        <v>0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0</v>
      </c>
      <c r="U15" s="106">
        <v>0</v>
      </c>
      <c r="V15" s="106">
        <v>0</v>
      </c>
    </row>
    <row r="16" spans="1:22" ht="15" customHeight="1" x14ac:dyDescent="0.25">
      <c r="B16" s="12"/>
      <c r="C16" s="63" t="s">
        <v>11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10"/>
      <c r="N16" s="110"/>
      <c r="O16" s="110"/>
      <c r="P16" s="110"/>
      <c r="Q16" s="110"/>
      <c r="R16" s="110"/>
      <c r="S16" s="110"/>
      <c r="T16" s="110"/>
      <c r="U16" s="110"/>
      <c r="V16" s="110"/>
    </row>
    <row r="17" spans="2:22" ht="15" customHeight="1" x14ac:dyDescent="0.25">
      <c r="B17" s="13">
        <v>4</v>
      </c>
      <c r="C17" s="18" t="s">
        <v>12</v>
      </c>
      <c r="D17" s="124">
        <v>55011.199999999997</v>
      </c>
      <c r="E17" s="111">
        <v>56007.199999999997</v>
      </c>
      <c r="F17" s="111">
        <v>50540</v>
      </c>
      <c r="G17" s="111">
        <v>51585.7</v>
      </c>
      <c r="H17" s="111">
        <v>47465.7</v>
      </c>
      <c r="I17" s="111">
        <v>49380.9</v>
      </c>
      <c r="J17" s="111">
        <v>51154.7</v>
      </c>
      <c r="K17" s="111">
        <v>52492</v>
      </c>
      <c r="L17" s="108">
        <v>48885.5</v>
      </c>
      <c r="M17" s="111">
        <v>46850.3</v>
      </c>
      <c r="N17" s="111">
        <v>44147.199999999997</v>
      </c>
      <c r="O17" s="111">
        <v>45880.5</v>
      </c>
      <c r="P17" s="111">
        <v>41416.9</v>
      </c>
      <c r="Q17" s="111">
        <v>40293.4</v>
      </c>
      <c r="R17" s="111">
        <v>35375.199999999997</v>
      </c>
      <c r="S17" s="111">
        <v>33636.199999999997</v>
      </c>
      <c r="T17" s="111">
        <v>30755.4</v>
      </c>
      <c r="U17" s="111">
        <v>27253.200000000001</v>
      </c>
      <c r="V17" s="111">
        <v>28508.3</v>
      </c>
    </row>
    <row r="18" spans="2:22" ht="15" customHeight="1" x14ac:dyDescent="0.25">
      <c r="B18" s="12"/>
      <c r="C18" s="63" t="s">
        <v>13</v>
      </c>
      <c r="D18" s="64"/>
      <c r="E18" s="64"/>
      <c r="F18" s="64"/>
      <c r="G18" s="64"/>
      <c r="H18" s="64"/>
      <c r="I18" s="64"/>
      <c r="J18" s="64"/>
      <c r="K18" s="64"/>
      <c r="L18" s="64"/>
      <c r="M18" s="65"/>
      <c r="N18" s="65"/>
      <c r="O18" s="65"/>
      <c r="P18" s="65"/>
      <c r="Q18" s="65"/>
      <c r="R18" s="65"/>
      <c r="S18" s="65"/>
      <c r="T18" s="65"/>
      <c r="U18" s="65"/>
      <c r="V18" s="65"/>
    </row>
    <row r="19" spans="2:22" ht="15" customHeight="1" x14ac:dyDescent="0.25">
      <c r="B19" s="13">
        <v>5</v>
      </c>
      <c r="C19" s="19" t="s">
        <v>14</v>
      </c>
      <c r="D19" s="125">
        <v>0.12845535849764317</v>
      </c>
      <c r="E19" s="20">
        <v>0.11994288966107614</v>
      </c>
      <c r="F19" s="20">
        <v>0.126</v>
      </c>
      <c r="G19" s="20">
        <v>0.1184477977201534</v>
      </c>
      <c r="H19" s="20">
        <v>0.13</v>
      </c>
      <c r="I19" s="20">
        <v>0.121</v>
      </c>
      <c r="J19" s="21">
        <v>0.11405791089728226</v>
      </c>
      <c r="K19" s="21">
        <v>0.10877995668829972</v>
      </c>
      <c r="L19" s="21">
        <v>0.11128990045368291</v>
      </c>
      <c r="M19" s="21">
        <v>0.11232862590065507</v>
      </c>
      <c r="N19" s="21">
        <v>0.11600000000000001</v>
      </c>
      <c r="O19" s="21">
        <v>0.108</v>
      </c>
      <c r="P19" s="21">
        <v>0.129</v>
      </c>
      <c r="Q19" s="21">
        <v>0.128</v>
      </c>
      <c r="R19" s="21">
        <v>0.13700000000000001</v>
      </c>
      <c r="S19" s="21">
        <v>0.13100000000000001</v>
      </c>
      <c r="T19" s="21">
        <v>0.14099999999999999</v>
      </c>
      <c r="U19" s="21">
        <v>0.151</v>
      </c>
      <c r="V19" s="21">
        <v>0.13600000000000001</v>
      </c>
    </row>
    <row r="20" spans="2:22" ht="15" customHeight="1" x14ac:dyDescent="0.25">
      <c r="B20" s="13">
        <v>6</v>
      </c>
      <c r="C20" s="19" t="s">
        <v>15</v>
      </c>
      <c r="D20" s="125">
        <v>0.14785775247496313</v>
      </c>
      <c r="E20" s="20">
        <v>0.1383083154823839</v>
      </c>
      <c r="F20" s="20">
        <v>0.14699999999999999</v>
      </c>
      <c r="G20" s="20">
        <v>0.13866196984104204</v>
      </c>
      <c r="H20" s="20">
        <v>0.153</v>
      </c>
      <c r="I20" s="20">
        <v>0.14199999999999999</v>
      </c>
      <c r="J20" s="21">
        <v>0.13455867113737785</v>
      </c>
      <c r="K20" s="21">
        <v>0.128639726962612</v>
      </c>
      <c r="L20" s="21">
        <v>0.13329023203071994</v>
      </c>
      <c r="M20" s="21">
        <v>0.13423404803295799</v>
      </c>
      <c r="N20" s="21">
        <v>0.13900000000000001</v>
      </c>
      <c r="O20" s="21">
        <v>0.13</v>
      </c>
      <c r="P20" s="21">
        <v>0.14000000000000001</v>
      </c>
      <c r="Q20" s="21">
        <v>0.13900000000000001</v>
      </c>
      <c r="R20" s="21">
        <v>0.15</v>
      </c>
      <c r="S20" s="21">
        <v>0.14000000000000001</v>
      </c>
      <c r="T20" s="21">
        <v>0.151</v>
      </c>
      <c r="U20" s="21">
        <v>0.16200000000000001</v>
      </c>
      <c r="V20" s="21">
        <v>0.13600000000000001</v>
      </c>
    </row>
    <row r="21" spans="2:22" ht="15" customHeight="1" x14ac:dyDescent="0.25">
      <c r="B21" s="13">
        <v>7</v>
      </c>
      <c r="C21" s="22" t="s">
        <v>16</v>
      </c>
      <c r="D21" s="126">
        <v>0.14785775247496313</v>
      </c>
      <c r="E21" s="23">
        <v>0.1383083154823839</v>
      </c>
      <c r="F21" s="23">
        <v>0.14699999999999999</v>
      </c>
      <c r="G21" s="23">
        <v>0.13866196984104204</v>
      </c>
      <c r="H21" s="23">
        <v>0.153</v>
      </c>
      <c r="I21" s="23">
        <v>0.14199999999999999</v>
      </c>
      <c r="J21" s="24">
        <v>0.13455867113737785</v>
      </c>
      <c r="K21" s="24">
        <v>0.128639726962612</v>
      </c>
      <c r="L21" s="25">
        <v>0.13329023203071994</v>
      </c>
      <c r="M21" s="25">
        <v>0.13423404803295799</v>
      </c>
      <c r="N21" s="25">
        <v>0.13900000000000001</v>
      </c>
      <c r="O21" s="25">
        <v>0.13</v>
      </c>
      <c r="P21" s="25">
        <v>0.14000000000000001</v>
      </c>
      <c r="Q21" s="25">
        <v>0.13900000000000001</v>
      </c>
      <c r="R21" s="25">
        <v>0.15</v>
      </c>
      <c r="S21" s="25">
        <v>0.14499999999999999</v>
      </c>
      <c r="T21" s="25">
        <v>0.156</v>
      </c>
      <c r="U21" s="25">
        <v>0.16700000000000001</v>
      </c>
      <c r="V21" s="25">
        <v>0.14199999999999999</v>
      </c>
    </row>
    <row r="22" spans="2:22" ht="15" customHeight="1" x14ac:dyDescent="0.25">
      <c r="B22" s="12"/>
      <c r="C22" s="63" t="s">
        <v>17</v>
      </c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</row>
    <row r="23" spans="2:22" ht="15" customHeight="1" x14ac:dyDescent="0.25">
      <c r="B23" s="13">
        <v>8</v>
      </c>
      <c r="C23" s="19" t="s">
        <v>18</v>
      </c>
      <c r="D23" s="125">
        <v>2.5000000000000001E-2</v>
      </c>
      <c r="E23" s="20">
        <v>2.5000000000000001E-2</v>
      </c>
      <c r="F23" s="20">
        <v>2.5000000000000001E-2</v>
      </c>
      <c r="G23" s="20">
        <v>2.5000000000000001E-2</v>
      </c>
      <c r="H23" s="20">
        <v>2.5000000000000001E-2</v>
      </c>
      <c r="I23" s="20">
        <v>2.5000000000000001E-2</v>
      </c>
      <c r="J23" s="20">
        <v>2.5000000000000001E-2</v>
      </c>
      <c r="K23" s="21">
        <v>2.5000000000000001E-2</v>
      </c>
      <c r="L23" s="21">
        <v>2.5000000000000001E-2</v>
      </c>
      <c r="M23" s="21">
        <v>2.5000000000000001E-2</v>
      </c>
      <c r="N23" s="21">
        <v>0.02</v>
      </c>
      <c r="O23" s="21">
        <v>1.6E-2</v>
      </c>
      <c r="P23" s="21">
        <v>1.6250000000000001E-2</v>
      </c>
      <c r="Q23" s="21">
        <v>1.2500000000000001E-2</v>
      </c>
      <c r="R23" s="21">
        <v>2.5000000000000001E-2</v>
      </c>
      <c r="S23" s="21">
        <v>2.5000000000000001E-2</v>
      </c>
      <c r="T23" s="21">
        <v>1.2500000000000001E-2</v>
      </c>
      <c r="U23" s="21">
        <v>1.2999999999999999E-2</v>
      </c>
      <c r="V23" s="21">
        <v>2.5000000000000001E-2</v>
      </c>
    </row>
    <row r="24" spans="2:22" ht="15" customHeight="1" x14ac:dyDescent="0.25">
      <c r="B24" s="13">
        <v>9</v>
      </c>
      <c r="C24" s="19" t="s">
        <v>67</v>
      </c>
      <c r="D24" s="127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2">
        <v>0</v>
      </c>
    </row>
    <row r="25" spans="2:22" ht="14.25" x14ac:dyDescent="0.25">
      <c r="B25" s="13">
        <v>10</v>
      </c>
      <c r="C25" s="26" t="s">
        <v>19</v>
      </c>
      <c r="D25" s="127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</row>
    <row r="26" spans="2:22" ht="15" customHeight="1" x14ac:dyDescent="0.25">
      <c r="B26" s="13">
        <v>11</v>
      </c>
      <c r="C26" s="19" t="s">
        <v>68</v>
      </c>
      <c r="D26" s="125">
        <v>2.5000000000000001E-2</v>
      </c>
      <c r="E26" s="20">
        <v>2.5000000000000001E-2</v>
      </c>
      <c r="F26" s="20">
        <v>2.5000000000000001E-2</v>
      </c>
      <c r="G26" s="20">
        <v>2.5000000000000001E-2</v>
      </c>
      <c r="H26" s="20">
        <v>2.5000000000000001E-2</v>
      </c>
      <c r="I26" s="20">
        <v>2.5000000000000001E-2</v>
      </c>
      <c r="J26" s="21">
        <v>2.5000000000000001E-2</v>
      </c>
      <c r="K26" s="21">
        <v>2.5000000000000001E-2</v>
      </c>
      <c r="L26" s="21">
        <v>2.5000000000000001E-2</v>
      </c>
      <c r="M26" s="21">
        <v>2.5000000000000001E-2</v>
      </c>
      <c r="N26" s="21">
        <v>0.02</v>
      </c>
      <c r="O26" s="21">
        <v>1.6E-2</v>
      </c>
      <c r="P26" s="21">
        <v>1.6E-2</v>
      </c>
      <c r="Q26" s="21">
        <v>1.2500000000000001E-2</v>
      </c>
      <c r="R26" s="21">
        <v>2.5000000000000001E-2</v>
      </c>
      <c r="S26" s="21">
        <v>2.5000000000000001E-2</v>
      </c>
      <c r="T26" s="21">
        <v>1.2500000000000001E-2</v>
      </c>
      <c r="U26" s="21">
        <v>1.2999999999999999E-2</v>
      </c>
      <c r="V26" s="21">
        <v>2.5000000000000001E-2</v>
      </c>
    </row>
    <row r="27" spans="2:22" ht="15" customHeight="1" x14ac:dyDescent="0.25">
      <c r="B27" s="13">
        <v>12</v>
      </c>
      <c r="C27" s="18" t="s">
        <v>20</v>
      </c>
      <c r="D27" s="126">
        <v>4.2857752474963137E-2</v>
      </c>
      <c r="E27" s="23">
        <v>3.3308315482383902E-2</v>
      </c>
      <c r="F27" s="23">
        <v>4.2000000000000003E-2</v>
      </c>
      <c r="G27" s="23">
        <v>3.4000000000000002E-2</v>
      </c>
      <c r="H27" s="23">
        <v>4.8000000000000001E-2</v>
      </c>
      <c r="I27" s="23">
        <v>1.571808862382533E-2</v>
      </c>
      <c r="J27" s="25">
        <v>8.9999999999999993E-3</v>
      </c>
      <c r="K27" s="25">
        <v>4.0000000000000001E-3</v>
      </c>
      <c r="L27" s="25">
        <v>6.0000000000000001E-3</v>
      </c>
      <c r="M27" s="25">
        <v>7.0000000000000001E-3</v>
      </c>
      <c r="N27" s="25">
        <v>1.6E-2</v>
      </c>
      <c r="O27" s="25">
        <v>1.2E-2</v>
      </c>
      <c r="P27" s="25">
        <v>3.2000000000000001E-2</v>
      </c>
      <c r="Q27" s="25">
        <v>3.5000000000000003E-2</v>
      </c>
      <c r="R27" s="25">
        <v>3.2000000000000001E-2</v>
      </c>
      <c r="S27" s="25">
        <v>2.5999999999999999E-2</v>
      </c>
      <c r="T27" s="25">
        <v>4.9000000000000002E-2</v>
      </c>
      <c r="U27" s="25">
        <v>5.8000000000000003E-2</v>
      </c>
      <c r="V27" s="25">
        <v>3.1E-2</v>
      </c>
    </row>
    <row r="28" spans="2:22" ht="15" customHeight="1" x14ac:dyDescent="0.25">
      <c r="B28" s="12"/>
      <c r="C28" s="63" t="s">
        <v>21</v>
      </c>
      <c r="D28" s="66"/>
      <c r="E28" s="66"/>
      <c r="F28" s="66"/>
      <c r="G28" s="66"/>
      <c r="H28" s="66"/>
      <c r="I28" s="66"/>
      <c r="J28" s="66"/>
      <c r="K28" s="66"/>
      <c r="L28" s="66"/>
      <c r="M28" s="67"/>
      <c r="N28" s="67"/>
      <c r="O28" s="67"/>
      <c r="P28" s="67"/>
      <c r="Q28" s="67"/>
      <c r="R28" s="67"/>
      <c r="S28" s="67"/>
      <c r="T28" s="67"/>
      <c r="U28" s="67"/>
      <c r="V28" s="67"/>
    </row>
    <row r="29" spans="2:22" ht="15" customHeight="1" x14ac:dyDescent="0.25">
      <c r="B29" s="13">
        <v>13</v>
      </c>
      <c r="C29" s="19" t="s">
        <v>22</v>
      </c>
      <c r="D29" s="128">
        <v>83624.800000000003</v>
      </c>
      <c r="E29" s="113">
        <v>85228.5</v>
      </c>
      <c r="F29" s="113">
        <v>81127.100000000006</v>
      </c>
      <c r="G29" s="113">
        <v>85597.2</v>
      </c>
      <c r="H29" s="113">
        <v>75283.8</v>
      </c>
      <c r="I29" s="113">
        <v>75077</v>
      </c>
      <c r="J29" s="113">
        <v>69950.8</v>
      </c>
      <c r="K29" s="113">
        <v>74194.600000000006</v>
      </c>
      <c r="L29" s="114">
        <v>69170.399999999994</v>
      </c>
      <c r="M29" s="113">
        <v>67399.5</v>
      </c>
      <c r="N29" s="113">
        <v>62095.9</v>
      </c>
      <c r="O29" s="113">
        <v>64047.8</v>
      </c>
      <c r="P29" s="113">
        <v>57701.7</v>
      </c>
      <c r="Q29" s="113">
        <v>54874.6</v>
      </c>
      <c r="R29" s="113">
        <v>51600.3</v>
      </c>
      <c r="S29" s="113">
        <v>49243</v>
      </c>
      <c r="T29" s="113">
        <v>44375.8</v>
      </c>
      <c r="U29" s="113">
        <v>40741.4</v>
      </c>
      <c r="V29" s="113">
        <v>36406</v>
      </c>
    </row>
    <row r="30" spans="2:22" ht="15" customHeight="1" x14ac:dyDescent="0.25">
      <c r="B30" s="13">
        <v>14</v>
      </c>
      <c r="C30" s="18" t="s">
        <v>23</v>
      </c>
      <c r="D30" s="129">
        <v>9.7265404521146834E-2</v>
      </c>
      <c r="E30" s="28">
        <v>9.0888611203998659E-2</v>
      </c>
      <c r="F30" s="28">
        <v>9.0999999999999998E-2</v>
      </c>
      <c r="G30" s="28">
        <v>8.3565817573472034E-2</v>
      </c>
      <c r="H30" s="28">
        <v>9.7000000000000003E-2</v>
      </c>
      <c r="I30" s="28">
        <v>9.3321523236144233E-2</v>
      </c>
      <c r="J30" s="24">
        <v>9.8402019705278565E-2</v>
      </c>
      <c r="K30" s="25">
        <v>9.1012014351448761E-2</v>
      </c>
      <c r="L30" s="23">
        <v>9.4202144269803278E-2</v>
      </c>
      <c r="M30" s="25">
        <v>9.3307813856185876E-2</v>
      </c>
      <c r="N30" s="25">
        <v>9.8000000000000004E-2</v>
      </c>
      <c r="O30" s="25">
        <v>9.2999999999999999E-2</v>
      </c>
      <c r="P30" s="25">
        <v>0.1</v>
      </c>
      <c r="Q30" s="25">
        <v>0.10199999999999999</v>
      </c>
      <c r="R30" s="25">
        <v>0.10299999999999999</v>
      </c>
      <c r="S30" s="25">
        <v>9.6000000000000002E-2</v>
      </c>
      <c r="T30" s="25">
        <v>0.104</v>
      </c>
      <c r="U30" s="25">
        <v>0.108</v>
      </c>
      <c r="V30" s="25">
        <v>0.107</v>
      </c>
    </row>
    <row r="31" spans="2:22" ht="15" customHeight="1" x14ac:dyDescent="0.25">
      <c r="B31" s="12"/>
      <c r="C31" s="63" t="s">
        <v>24</v>
      </c>
      <c r="D31" s="66"/>
      <c r="E31" s="66"/>
      <c r="F31" s="66"/>
      <c r="G31" s="66"/>
      <c r="H31" s="66"/>
      <c r="I31" s="66"/>
      <c r="J31" s="66"/>
      <c r="K31" s="66"/>
      <c r="L31" s="66"/>
      <c r="M31" s="67"/>
      <c r="N31" s="67"/>
      <c r="O31" s="67"/>
      <c r="P31" s="67"/>
      <c r="Q31" s="67"/>
      <c r="R31" s="67"/>
      <c r="S31" s="67"/>
      <c r="T31" s="67"/>
      <c r="U31" s="67"/>
      <c r="V31" s="67"/>
    </row>
    <row r="32" spans="2:22" ht="15" customHeight="1" x14ac:dyDescent="0.25">
      <c r="B32" s="13">
        <v>15</v>
      </c>
      <c r="C32" s="19" t="s">
        <v>25</v>
      </c>
      <c r="D32" s="27" t="s">
        <v>49</v>
      </c>
      <c r="E32" s="27" t="s">
        <v>49</v>
      </c>
      <c r="F32" s="27" t="s">
        <v>49</v>
      </c>
      <c r="G32" s="27" t="s">
        <v>49</v>
      </c>
      <c r="H32" s="27" t="s">
        <v>49</v>
      </c>
      <c r="I32" s="27" t="s">
        <v>49</v>
      </c>
      <c r="J32" s="27" t="s">
        <v>49</v>
      </c>
      <c r="K32" s="27" t="s">
        <v>49</v>
      </c>
      <c r="L32" s="27" t="s">
        <v>49</v>
      </c>
      <c r="M32" s="27" t="s">
        <v>49</v>
      </c>
      <c r="N32" s="27" t="s">
        <v>49</v>
      </c>
      <c r="O32" s="27" t="s">
        <v>49</v>
      </c>
      <c r="P32" s="27" t="s">
        <v>49</v>
      </c>
      <c r="Q32" s="27" t="s">
        <v>49</v>
      </c>
      <c r="R32" s="27" t="s">
        <v>49</v>
      </c>
      <c r="S32" s="27" t="s">
        <v>49</v>
      </c>
      <c r="T32" s="27" t="s">
        <v>49</v>
      </c>
      <c r="U32" s="27" t="s">
        <v>49</v>
      </c>
      <c r="V32" s="27" t="s">
        <v>49</v>
      </c>
    </row>
    <row r="33" spans="2:22" ht="15" customHeight="1" x14ac:dyDescent="0.25">
      <c r="B33" s="13">
        <v>16</v>
      </c>
      <c r="C33" s="19" t="s">
        <v>26</v>
      </c>
      <c r="D33" s="27" t="s">
        <v>49</v>
      </c>
      <c r="E33" s="27" t="s">
        <v>49</v>
      </c>
      <c r="F33" s="27" t="s">
        <v>49</v>
      </c>
      <c r="G33" s="27" t="s">
        <v>49</v>
      </c>
      <c r="H33" s="27" t="s">
        <v>49</v>
      </c>
      <c r="I33" s="27" t="s">
        <v>49</v>
      </c>
      <c r="J33" s="27" t="s">
        <v>49</v>
      </c>
      <c r="K33" s="27" t="s">
        <v>49</v>
      </c>
      <c r="L33" s="27" t="s">
        <v>49</v>
      </c>
      <c r="M33" s="27" t="s">
        <v>49</v>
      </c>
      <c r="N33" s="27" t="s">
        <v>49</v>
      </c>
      <c r="O33" s="27" t="s">
        <v>49</v>
      </c>
      <c r="P33" s="27" t="s">
        <v>49</v>
      </c>
      <c r="Q33" s="27" t="s">
        <v>49</v>
      </c>
      <c r="R33" s="27" t="s">
        <v>49</v>
      </c>
      <c r="S33" s="27" t="s">
        <v>49</v>
      </c>
      <c r="T33" s="27" t="s">
        <v>49</v>
      </c>
      <c r="U33" s="27" t="s">
        <v>49</v>
      </c>
      <c r="V33" s="27" t="s">
        <v>49</v>
      </c>
    </row>
    <row r="34" spans="2:22" ht="15" customHeight="1" x14ac:dyDescent="0.25">
      <c r="B34" s="13">
        <v>17</v>
      </c>
      <c r="C34" s="22" t="s">
        <v>27</v>
      </c>
      <c r="D34" s="29" t="s">
        <v>49</v>
      </c>
      <c r="E34" s="29" t="s">
        <v>49</v>
      </c>
      <c r="F34" s="29" t="s">
        <v>49</v>
      </c>
      <c r="G34" s="29" t="s">
        <v>49</v>
      </c>
      <c r="H34" s="29" t="s">
        <v>49</v>
      </c>
      <c r="I34" s="29" t="s">
        <v>49</v>
      </c>
      <c r="J34" s="29" t="s">
        <v>49</v>
      </c>
      <c r="K34" s="30" t="s">
        <v>49</v>
      </c>
      <c r="L34" s="30" t="s">
        <v>49</v>
      </c>
      <c r="M34" s="30" t="s">
        <v>49</v>
      </c>
      <c r="N34" s="30" t="s">
        <v>49</v>
      </c>
      <c r="O34" s="30" t="s">
        <v>49</v>
      </c>
      <c r="P34" s="30" t="s">
        <v>49</v>
      </c>
      <c r="Q34" s="30" t="s">
        <v>49</v>
      </c>
      <c r="R34" s="30" t="s">
        <v>49</v>
      </c>
      <c r="S34" s="30" t="s">
        <v>49</v>
      </c>
      <c r="T34" s="30" t="s">
        <v>49</v>
      </c>
      <c r="U34" s="30" t="s">
        <v>49</v>
      </c>
      <c r="V34" s="30" t="s">
        <v>49</v>
      </c>
    </row>
    <row r="35" spans="2:22" ht="15" customHeight="1" x14ac:dyDescent="0.25">
      <c r="B35" s="12"/>
      <c r="C35" s="63" t="s">
        <v>28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</row>
    <row r="36" spans="2:22" ht="15" customHeight="1" x14ac:dyDescent="0.25">
      <c r="B36" s="13">
        <v>18</v>
      </c>
      <c r="C36" s="19" t="s">
        <v>29</v>
      </c>
      <c r="D36" s="27" t="s">
        <v>49</v>
      </c>
      <c r="E36" s="27" t="s">
        <v>49</v>
      </c>
      <c r="F36" s="27" t="s">
        <v>49</v>
      </c>
      <c r="G36" s="27" t="s">
        <v>49</v>
      </c>
      <c r="H36" s="27" t="s">
        <v>49</v>
      </c>
      <c r="I36" s="27" t="s">
        <v>49</v>
      </c>
      <c r="J36" s="27" t="s">
        <v>49</v>
      </c>
      <c r="K36" s="27" t="s">
        <v>49</v>
      </c>
      <c r="L36" s="27" t="s">
        <v>49</v>
      </c>
      <c r="M36" s="27" t="s">
        <v>49</v>
      </c>
      <c r="N36" s="27" t="s">
        <v>49</v>
      </c>
      <c r="O36" s="27" t="s">
        <v>49</v>
      </c>
      <c r="P36" s="27" t="s">
        <v>49</v>
      </c>
      <c r="Q36" s="27" t="s">
        <v>49</v>
      </c>
      <c r="R36" s="27" t="s">
        <v>49</v>
      </c>
      <c r="S36" s="27" t="s">
        <v>49</v>
      </c>
      <c r="T36" s="27" t="s">
        <v>49</v>
      </c>
      <c r="U36" s="27" t="s">
        <v>49</v>
      </c>
      <c r="V36" s="27" t="s">
        <v>49</v>
      </c>
    </row>
    <row r="37" spans="2:22" ht="15" customHeight="1" x14ac:dyDescent="0.25">
      <c r="B37" s="13">
        <v>19</v>
      </c>
      <c r="C37" s="19" t="s">
        <v>30</v>
      </c>
      <c r="D37" s="27" t="s">
        <v>49</v>
      </c>
      <c r="E37" s="27" t="s">
        <v>49</v>
      </c>
      <c r="F37" s="27" t="s">
        <v>49</v>
      </c>
      <c r="G37" s="27" t="s">
        <v>49</v>
      </c>
      <c r="H37" s="27" t="s">
        <v>49</v>
      </c>
      <c r="I37" s="27" t="s">
        <v>49</v>
      </c>
      <c r="J37" s="27" t="s">
        <v>49</v>
      </c>
      <c r="K37" s="27" t="s">
        <v>49</v>
      </c>
      <c r="L37" s="27" t="s">
        <v>49</v>
      </c>
      <c r="M37" s="27" t="s">
        <v>49</v>
      </c>
      <c r="N37" s="27" t="s">
        <v>49</v>
      </c>
      <c r="O37" s="27" t="s">
        <v>49</v>
      </c>
      <c r="P37" s="27" t="s">
        <v>49</v>
      </c>
      <c r="Q37" s="27" t="s">
        <v>49</v>
      </c>
      <c r="R37" s="27" t="s">
        <v>49</v>
      </c>
      <c r="S37" s="27" t="s">
        <v>49</v>
      </c>
      <c r="T37" s="27" t="s">
        <v>49</v>
      </c>
      <c r="U37" s="27" t="s">
        <v>49</v>
      </c>
      <c r="V37" s="27" t="s">
        <v>49</v>
      </c>
    </row>
    <row r="38" spans="2:22" ht="15" customHeight="1" x14ac:dyDescent="0.25">
      <c r="B38" s="13">
        <v>20</v>
      </c>
      <c r="C38" s="19" t="s">
        <v>31</v>
      </c>
      <c r="D38" s="31" t="s">
        <v>49</v>
      </c>
      <c r="E38" s="31" t="s">
        <v>49</v>
      </c>
      <c r="F38" s="31" t="s">
        <v>49</v>
      </c>
      <c r="G38" s="31" t="s">
        <v>49</v>
      </c>
      <c r="H38" s="31" t="s">
        <v>49</v>
      </c>
      <c r="I38" s="31" t="s">
        <v>49</v>
      </c>
      <c r="J38" s="31" t="s">
        <v>49</v>
      </c>
      <c r="K38" s="32" t="s">
        <v>49</v>
      </c>
      <c r="L38" s="32" t="s">
        <v>49</v>
      </c>
      <c r="M38" s="32" t="s">
        <v>49</v>
      </c>
      <c r="N38" s="32" t="s">
        <v>49</v>
      </c>
      <c r="O38" s="32" t="s">
        <v>49</v>
      </c>
      <c r="P38" s="32" t="s">
        <v>49</v>
      </c>
      <c r="Q38" s="32" t="s">
        <v>49</v>
      </c>
      <c r="R38" s="32" t="s">
        <v>49</v>
      </c>
      <c r="S38" s="32" t="s">
        <v>49</v>
      </c>
      <c r="T38" s="32" t="s">
        <v>49</v>
      </c>
      <c r="U38" s="32" t="s">
        <v>49</v>
      </c>
      <c r="V38" s="32" t="s">
        <v>49</v>
      </c>
    </row>
    <row r="39" spans="2:22" ht="15" customHeight="1" x14ac:dyDescent="0.25"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x14ac:dyDescent="0.25">
      <c r="C40" s="93"/>
      <c r="D40" s="94"/>
      <c r="E40" s="94"/>
      <c r="F40" s="94"/>
      <c r="G40" s="94"/>
      <c r="H40" s="94"/>
      <c r="I40" s="94"/>
      <c r="J40"/>
      <c r="K40"/>
    </row>
    <row r="41" spans="2:22" ht="4.5" customHeight="1" x14ac:dyDescent="0.25">
      <c r="C41" s="93"/>
      <c r="E41" s="94"/>
      <c r="F41" s="94"/>
      <c r="G41" s="94"/>
      <c r="H41" s="94"/>
      <c r="I41" s="94"/>
      <c r="J41"/>
      <c r="K41"/>
    </row>
    <row r="42" spans="2:22" ht="22.5" customHeight="1" x14ac:dyDescent="0.25">
      <c r="C42" s="130"/>
      <c r="D42" s="130"/>
      <c r="E42" s="130"/>
      <c r="F42" s="130"/>
      <c r="G42" s="130"/>
      <c r="H42" s="130"/>
      <c r="I42" s="130"/>
      <c r="J42" s="130"/>
      <c r="K42" s="130"/>
    </row>
  </sheetData>
  <mergeCells count="1">
    <mergeCell ref="C42:K4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24E9-E0D0-4861-8100-D48CB53C4296}">
  <dimension ref="A1:W29"/>
  <sheetViews>
    <sheetView showGridLines="0" tabSelected="1" zoomScaleNormal="100" workbookViewId="0">
      <selection activeCell="C21" sqref="C21"/>
    </sheetView>
  </sheetViews>
  <sheetFormatPr defaultRowHeight="14.25" x14ac:dyDescent="0.25"/>
  <cols>
    <col min="1" max="1" width="2.85546875" style="37" customWidth="1"/>
    <col min="2" max="2" width="3.42578125" style="39" hidden="1" customWidth="1"/>
    <col min="3" max="3" width="92.5703125" style="37" customWidth="1"/>
    <col min="4" max="6" width="16.140625" style="37" customWidth="1"/>
    <col min="7" max="7" width="1.85546875" style="7" customWidth="1"/>
    <col min="8" max="10" width="16.140625" style="37" customWidth="1"/>
    <col min="11" max="11" width="1.85546875" style="7" customWidth="1"/>
    <col min="12" max="14" width="16.140625" style="37" customWidth="1"/>
    <col min="15" max="15" width="1.85546875" style="7" customWidth="1"/>
    <col min="16" max="18" width="16.140625" style="37" customWidth="1"/>
    <col min="19" max="19" width="1.85546875" style="7" customWidth="1"/>
    <col min="20" max="22" width="16.140625" style="37" customWidth="1"/>
    <col min="23" max="23" width="1.85546875" style="7" customWidth="1"/>
    <col min="24" max="258" width="9.140625" style="7"/>
    <col min="259" max="259" width="2.85546875" style="7" customWidth="1"/>
    <col min="260" max="260" width="0" style="7" hidden="1" customWidth="1"/>
    <col min="261" max="261" width="92.5703125" style="7" customWidth="1"/>
    <col min="262" max="264" width="16.140625" style="7" customWidth="1"/>
    <col min="265" max="514" width="9.140625" style="7"/>
    <col min="515" max="515" width="2.85546875" style="7" customWidth="1"/>
    <col min="516" max="516" width="0" style="7" hidden="1" customWidth="1"/>
    <col min="517" max="517" width="92.5703125" style="7" customWidth="1"/>
    <col min="518" max="520" width="16.140625" style="7" customWidth="1"/>
    <col min="521" max="770" width="9.140625" style="7"/>
    <col min="771" max="771" width="2.85546875" style="7" customWidth="1"/>
    <col min="772" max="772" width="0" style="7" hidden="1" customWidth="1"/>
    <col min="773" max="773" width="92.5703125" style="7" customWidth="1"/>
    <col min="774" max="776" width="16.140625" style="7" customWidth="1"/>
    <col min="777" max="1026" width="9.140625" style="7"/>
    <col min="1027" max="1027" width="2.85546875" style="7" customWidth="1"/>
    <col min="1028" max="1028" width="0" style="7" hidden="1" customWidth="1"/>
    <col min="1029" max="1029" width="92.5703125" style="7" customWidth="1"/>
    <col min="1030" max="1032" width="16.140625" style="7" customWidth="1"/>
    <col min="1033" max="1282" width="9.140625" style="7"/>
    <col min="1283" max="1283" width="2.85546875" style="7" customWidth="1"/>
    <col min="1284" max="1284" width="0" style="7" hidden="1" customWidth="1"/>
    <col min="1285" max="1285" width="92.5703125" style="7" customWidth="1"/>
    <col min="1286" max="1288" width="16.140625" style="7" customWidth="1"/>
    <col min="1289" max="1538" width="9.140625" style="7"/>
    <col min="1539" max="1539" width="2.85546875" style="7" customWidth="1"/>
    <col min="1540" max="1540" width="0" style="7" hidden="1" customWidth="1"/>
    <col min="1541" max="1541" width="92.5703125" style="7" customWidth="1"/>
    <col min="1542" max="1544" width="16.140625" style="7" customWidth="1"/>
    <col min="1545" max="1794" width="9.140625" style="7"/>
    <col min="1795" max="1795" width="2.85546875" style="7" customWidth="1"/>
    <col min="1796" max="1796" width="0" style="7" hidden="1" customWidth="1"/>
    <col min="1797" max="1797" width="92.5703125" style="7" customWidth="1"/>
    <col min="1798" max="1800" width="16.140625" style="7" customWidth="1"/>
    <col min="1801" max="2050" width="9.140625" style="7"/>
    <col min="2051" max="2051" width="2.85546875" style="7" customWidth="1"/>
    <col min="2052" max="2052" width="0" style="7" hidden="1" customWidth="1"/>
    <col min="2053" max="2053" width="92.5703125" style="7" customWidth="1"/>
    <col min="2054" max="2056" width="16.140625" style="7" customWidth="1"/>
    <col min="2057" max="2306" width="9.140625" style="7"/>
    <col min="2307" max="2307" width="2.85546875" style="7" customWidth="1"/>
    <col min="2308" max="2308" width="0" style="7" hidden="1" customWidth="1"/>
    <col min="2309" max="2309" width="92.5703125" style="7" customWidth="1"/>
    <col min="2310" max="2312" width="16.140625" style="7" customWidth="1"/>
    <col min="2313" max="2562" width="9.140625" style="7"/>
    <col min="2563" max="2563" width="2.85546875" style="7" customWidth="1"/>
    <col min="2564" max="2564" width="0" style="7" hidden="1" customWidth="1"/>
    <col min="2565" max="2565" width="92.5703125" style="7" customWidth="1"/>
    <col min="2566" max="2568" width="16.140625" style="7" customWidth="1"/>
    <col min="2569" max="2818" width="9.140625" style="7"/>
    <col min="2819" max="2819" width="2.85546875" style="7" customWidth="1"/>
    <col min="2820" max="2820" width="0" style="7" hidden="1" customWidth="1"/>
    <col min="2821" max="2821" width="92.5703125" style="7" customWidth="1"/>
    <col min="2822" max="2824" width="16.140625" style="7" customWidth="1"/>
    <col min="2825" max="3074" width="9.140625" style="7"/>
    <col min="3075" max="3075" width="2.85546875" style="7" customWidth="1"/>
    <col min="3076" max="3076" width="0" style="7" hidden="1" customWidth="1"/>
    <col min="3077" max="3077" width="92.5703125" style="7" customWidth="1"/>
    <col min="3078" max="3080" width="16.140625" style="7" customWidth="1"/>
    <col min="3081" max="3330" width="9.140625" style="7"/>
    <col min="3331" max="3331" width="2.85546875" style="7" customWidth="1"/>
    <col min="3332" max="3332" width="0" style="7" hidden="1" customWidth="1"/>
    <col min="3333" max="3333" width="92.5703125" style="7" customWidth="1"/>
    <col min="3334" max="3336" width="16.140625" style="7" customWidth="1"/>
    <col min="3337" max="3586" width="9.140625" style="7"/>
    <col min="3587" max="3587" width="2.85546875" style="7" customWidth="1"/>
    <col min="3588" max="3588" width="0" style="7" hidden="1" customWidth="1"/>
    <col min="3589" max="3589" width="92.5703125" style="7" customWidth="1"/>
    <col min="3590" max="3592" width="16.140625" style="7" customWidth="1"/>
    <col min="3593" max="3842" width="9.140625" style="7"/>
    <col min="3843" max="3843" width="2.85546875" style="7" customWidth="1"/>
    <col min="3844" max="3844" width="0" style="7" hidden="1" customWidth="1"/>
    <col min="3845" max="3845" width="92.5703125" style="7" customWidth="1"/>
    <col min="3846" max="3848" width="16.140625" style="7" customWidth="1"/>
    <col min="3849" max="4098" width="9.140625" style="7"/>
    <col min="4099" max="4099" width="2.85546875" style="7" customWidth="1"/>
    <col min="4100" max="4100" width="0" style="7" hidden="1" customWidth="1"/>
    <col min="4101" max="4101" width="92.5703125" style="7" customWidth="1"/>
    <col min="4102" max="4104" width="16.140625" style="7" customWidth="1"/>
    <col min="4105" max="4354" width="9.140625" style="7"/>
    <col min="4355" max="4355" width="2.85546875" style="7" customWidth="1"/>
    <col min="4356" max="4356" width="0" style="7" hidden="1" customWidth="1"/>
    <col min="4357" max="4357" width="92.5703125" style="7" customWidth="1"/>
    <col min="4358" max="4360" width="16.140625" style="7" customWidth="1"/>
    <col min="4361" max="4610" width="9.140625" style="7"/>
    <col min="4611" max="4611" width="2.85546875" style="7" customWidth="1"/>
    <col min="4612" max="4612" width="0" style="7" hidden="1" customWidth="1"/>
    <col min="4613" max="4613" width="92.5703125" style="7" customWidth="1"/>
    <col min="4614" max="4616" width="16.140625" style="7" customWidth="1"/>
    <col min="4617" max="4866" width="9.140625" style="7"/>
    <col min="4867" max="4867" width="2.85546875" style="7" customWidth="1"/>
    <col min="4868" max="4868" width="0" style="7" hidden="1" customWidth="1"/>
    <col min="4869" max="4869" width="92.5703125" style="7" customWidth="1"/>
    <col min="4870" max="4872" width="16.140625" style="7" customWidth="1"/>
    <col min="4873" max="5122" width="9.140625" style="7"/>
    <col min="5123" max="5123" width="2.85546875" style="7" customWidth="1"/>
    <col min="5124" max="5124" width="0" style="7" hidden="1" customWidth="1"/>
    <col min="5125" max="5125" width="92.5703125" style="7" customWidth="1"/>
    <col min="5126" max="5128" width="16.140625" style="7" customWidth="1"/>
    <col min="5129" max="5378" width="9.140625" style="7"/>
    <col min="5379" max="5379" width="2.85546875" style="7" customWidth="1"/>
    <col min="5380" max="5380" width="0" style="7" hidden="1" customWidth="1"/>
    <col min="5381" max="5381" width="92.5703125" style="7" customWidth="1"/>
    <col min="5382" max="5384" width="16.140625" style="7" customWidth="1"/>
    <col min="5385" max="5634" width="9.140625" style="7"/>
    <col min="5635" max="5635" width="2.85546875" style="7" customWidth="1"/>
    <col min="5636" max="5636" width="0" style="7" hidden="1" customWidth="1"/>
    <col min="5637" max="5637" width="92.5703125" style="7" customWidth="1"/>
    <col min="5638" max="5640" width="16.140625" style="7" customWidth="1"/>
    <col min="5641" max="5890" width="9.140625" style="7"/>
    <col min="5891" max="5891" width="2.85546875" style="7" customWidth="1"/>
    <col min="5892" max="5892" width="0" style="7" hidden="1" customWidth="1"/>
    <col min="5893" max="5893" width="92.5703125" style="7" customWidth="1"/>
    <col min="5894" max="5896" width="16.140625" style="7" customWidth="1"/>
    <col min="5897" max="6146" width="9.140625" style="7"/>
    <col min="6147" max="6147" width="2.85546875" style="7" customWidth="1"/>
    <col min="6148" max="6148" width="0" style="7" hidden="1" customWidth="1"/>
    <col min="6149" max="6149" width="92.5703125" style="7" customWidth="1"/>
    <col min="6150" max="6152" width="16.140625" style="7" customWidth="1"/>
    <col min="6153" max="6402" width="9.140625" style="7"/>
    <col min="6403" max="6403" width="2.85546875" style="7" customWidth="1"/>
    <col min="6404" max="6404" width="0" style="7" hidden="1" customWidth="1"/>
    <col min="6405" max="6405" width="92.5703125" style="7" customWidth="1"/>
    <col min="6406" max="6408" width="16.140625" style="7" customWidth="1"/>
    <col min="6409" max="6658" width="9.140625" style="7"/>
    <col min="6659" max="6659" width="2.85546875" style="7" customWidth="1"/>
    <col min="6660" max="6660" width="0" style="7" hidden="1" customWidth="1"/>
    <col min="6661" max="6661" width="92.5703125" style="7" customWidth="1"/>
    <col min="6662" max="6664" width="16.140625" style="7" customWidth="1"/>
    <col min="6665" max="6914" width="9.140625" style="7"/>
    <col min="6915" max="6915" width="2.85546875" style="7" customWidth="1"/>
    <col min="6916" max="6916" width="0" style="7" hidden="1" customWidth="1"/>
    <col min="6917" max="6917" width="92.5703125" style="7" customWidth="1"/>
    <col min="6918" max="6920" width="16.140625" style="7" customWidth="1"/>
    <col min="6921" max="7170" width="9.140625" style="7"/>
    <col min="7171" max="7171" width="2.85546875" style="7" customWidth="1"/>
    <col min="7172" max="7172" width="0" style="7" hidden="1" customWidth="1"/>
    <col min="7173" max="7173" width="92.5703125" style="7" customWidth="1"/>
    <col min="7174" max="7176" width="16.140625" style="7" customWidth="1"/>
    <col min="7177" max="7426" width="9.140625" style="7"/>
    <col min="7427" max="7427" width="2.85546875" style="7" customWidth="1"/>
    <col min="7428" max="7428" width="0" style="7" hidden="1" customWidth="1"/>
    <col min="7429" max="7429" width="92.5703125" style="7" customWidth="1"/>
    <col min="7430" max="7432" width="16.140625" style="7" customWidth="1"/>
    <col min="7433" max="7682" width="9.140625" style="7"/>
    <col min="7683" max="7683" width="2.85546875" style="7" customWidth="1"/>
    <col min="7684" max="7684" width="0" style="7" hidden="1" customWidth="1"/>
    <col min="7685" max="7685" width="92.5703125" style="7" customWidth="1"/>
    <col min="7686" max="7688" width="16.140625" style="7" customWidth="1"/>
    <col min="7689" max="7938" width="9.140625" style="7"/>
    <col min="7939" max="7939" width="2.85546875" style="7" customWidth="1"/>
    <col min="7940" max="7940" width="0" style="7" hidden="1" customWidth="1"/>
    <col min="7941" max="7941" width="92.5703125" style="7" customWidth="1"/>
    <col min="7942" max="7944" width="16.140625" style="7" customWidth="1"/>
    <col min="7945" max="8194" width="9.140625" style="7"/>
    <col min="8195" max="8195" width="2.85546875" style="7" customWidth="1"/>
    <col min="8196" max="8196" width="0" style="7" hidden="1" customWidth="1"/>
    <col min="8197" max="8197" width="92.5703125" style="7" customWidth="1"/>
    <col min="8198" max="8200" width="16.140625" style="7" customWidth="1"/>
    <col min="8201" max="8450" width="9.140625" style="7"/>
    <col min="8451" max="8451" width="2.85546875" style="7" customWidth="1"/>
    <col min="8452" max="8452" width="0" style="7" hidden="1" customWidth="1"/>
    <col min="8453" max="8453" width="92.5703125" style="7" customWidth="1"/>
    <col min="8454" max="8456" width="16.140625" style="7" customWidth="1"/>
    <col min="8457" max="8706" width="9.140625" style="7"/>
    <col min="8707" max="8707" width="2.85546875" style="7" customWidth="1"/>
    <col min="8708" max="8708" width="0" style="7" hidden="1" customWidth="1"/>
    <col min="8709" max="8709" width="92.5703125" style="7" customWidth="1"/>
    <col min="8710" max="8712" width="16.140625" style="7" customWidth="1"/>
    <col min="8713" max="8962" width="9.140625" style="7"/>
    <col min="8963" max="8963" width="2.85546875" style="7" customWidth="1"/>
    <col min="8964" max="8964" width="0" style="7" hidden="1" customWidth="1"/>
    <col min="8965" max="8965" width="92.5703125" style="7" customWidth="1"/>
    <col min="8966" max="8968" width="16.140625" style="7" customWidth="1"/>
    <col min="8969" max="9218" width="9.140625" style="7"/>
    <col min="9219" max="9219" width="2.85546875" style="7" customWidth="1"/>
    <col min="9220" max="9220" width="0" style="7" hidden="1" customWidth="1"/>
    <col min="9221" max="9221" width="92.5703125" style="7" customWidth="1"/>
    <col min="9222" max="9224" width="16.140625" style="7" customWidth="1"/>
    <col min="9225" max="9474" width="9.140625" style="7"/>
    <col min="9475" max="9475" width="2.85546875" style="7" customWidth="1"/>
    <col min="9476" max="9476" width="0" style="7" hidden="1" customWidth="1"/>
    <col min="9477" max="9477" width="92.5703125" style="7" customWidth="1"/>
    <col min="9478" max="9480" width="16.140625" style="7" customWidth="1"/>
    <col min="9481" max="9730" width="9.140625" style="7"/>
    <col min="9731" max="9731" width="2.85546875" style="7" customWidth="1"/>
    <col min="9732" max="9732" width="0" style="7" hidden="1" customWidth="1"/>
    <col min="9733" max="9733" width="92.5703125" style="7" customWidth="1"/>
    <col min="9734" max="9736" width="16.140625" style="7" customWidth="1"/>
    <col min="9737" max="9986" width="9.140625" style="7"/>
    <col min="9987" max="9987" width="2.85546875" style="7" customWidth="1"/>
    <col min="9988" max="9988" width="0" style="7" hidden="1" customWidth="1"/>
    <col min="9989" max="9989" width="92.5703125" style="7" customWidth="1"/>
    <col min="9990" max="9992" width="16.140625" style="7" customWidth="1"/>
    <col min="9993" max="10242" width="9.140625" style="7"/>
    <col min="10243" max="10243" width="2.85546875" style="7" customWidth="1"/>
    <col min="10244" max="10244" width="0" style="7" hidden="1" customWidth="1"/>
    <col min="10245" max="10245" width="92.5703125" style="7" customWidth="1"/>
    <col min="10246" max="10248" width="16.140625" style="7" customWidth="1"/>
    <col min="10249" max="10498" width="9.140625" style="7"/>
    <col min="10499" max="10499" width="2.85546875" style="7" customWidth="1"/>
    <col min="10500" max="10500" width="0" style="7" hidden="1" customWidth="1"/>
    <col min="10501" max="10501" width="92.5703125" style="7" customWidth="1"/>
    <col min="10502" max="10504" width="16.140625" style="7" customWidth="1"/>
    <col min="10505" max="10754" width="9.140625" style="7"/>
    <col min="10755" max="10755" width="2.85546875" style="7" customWidth="1"/>
    <col min="10756" max="10756" width="0" style="7" hidden="1" customWidth="1"/>
    <col min="10757" max="10757" width="92.5703125" style="7" customWidth="1"/>
    <col min="10758" max="10760" width="16.140625" style="7" customWidth="1"/>
    <col min="10761" max="11010" width="9.140625" style="7"/>
    <col min="11011" max="11011" width="2.85546875" style="7" customWidth="1"/>
    <col min="11012" max="11012" width="0" style="7" hidden="1" customWidth="1"/>
    <col min="11013" max="11013" width="92.5703125" style="7" customWidth="1"/>
    <col min="11014" max="11016" width="16.140625" style="7" customWidth="1"/>
    <col min="11017" max="11266" width="9.140625" style="7"/>
    <col min="11267" max="11267" width="2.85546875" style="7" customWidth="1"/>
    <col min="11268" max="11268" width="0" style="7" hidden="1" customWidth="1"/>
    <col min="11269" max="11269" width="92.5703125" style="7" customWidth="1"/>
    <col min="11270" max="11272" width="16.140625" style="7" customWidth="1"/>
    <col min="11273" max="11522" width="9.140625" style="7"/>
    <col min="11523" max="11523" width="2.85546875" style="7" customWidth="1"/>
    <col min="11524" max="11524" width="0" style="7" hidden="1" customWidth="1"/>
    <col min="11525" max="11525" width="92.5703125" style="7" customWidth="1"/>
    <col min="11526" max="11528" width="16.140625" style="7" customWidth="1"/>
    <col min="11529" max="11778" width="9.140625" style="7"/>
    <col min="11779" max="11779" width="2.85546875" style="7" customWidth="1"/>
    <col min="11780" max="11780" width="0" style="7" hidden="1" customWidth="1"/>
    <col min="11781" max="11781" width="92.5703125" style="7" customWidth="1"/>
    <col min="11782" max="11784" width="16.140625" style="7" customWidth="1"/>
    <col min="11785" max="12034" width="9.140625" style="7"/>
    <col min="12035" max="12035" width="2.85546875" style="7" customWidth="1"/>
    <col min="12036" max="12036" width="0" style="7" hidden="1" customWidth="1"/>
    <col min="12037" max="12037" width="92.5703125" style="7" customWidth="1"/>
    <col min="12038" max="12040" width="16.140625" style="7" customWidth="1"/>
    <col min="12041" max="12290" width="9.140625" style="7"/>
    <col min="12291" max="12291" width="2.85546875" style="7" customWidth="1"/>
    <col min="12292" max="12292" width="0" style="7" hidden="1" customWidth="1"/>
    <col min="12293" max="12293" width="92.5703125" style="7" customWidth="1"/>
    <col min="12294" max="12296" width="16.140625" style="7" customWidth="1"/>
    <col min="12297" max="12546" width="9.140625" style="7"/>
    <col min="12547" max="12547" width="2.85546875" style="7" customWidth="1"/>
    <col min="12548" max="12548" width="0" style="7" hidden="1" customWidth="1"/>
    <col min="12549" max="12549" width="92.5703125" style="7" customWidth="1"/>
    <col min="12550" max="12552" width="16.140625" style="7" customWidth="1"/>
    <col min="12553" max="12802" width="9.140625" style="7"/>
    <col min="12803" max="12803" width="2.85546875" style="7" customWidth="1"/>
    <col min="12804" max="12804" width="0" style="7" hidden="1" customWidth="1"/>
    <col min="12805" max="12805" width="92.5703125" style="7" customWidth="1"/>
    <col min="12806" max="12808" width="16.140625" style="7" customWidth="1"/>
    <col min="12809" max="13058" width="9.140625" style="7"/>
    <col min="13059" max="13059" width="2.85546875" style="7" customWidth="1"/>
    <col min="13060" max="13060" width="0" style="7" hidden="1" customWidth="1"/>
    <col min="13061" max="13061" width="92.5703125" style="7" customWidth="1"/>
    <col min="13062" max="13064" width="16.140625" style="7" customWidth="1"/>
    <col min="13065" max="13314" width="9.140625" style="7"/>
    <col min="13315" max="13315" width="2.85546875" style="7" customWidth="1"/>
    <col min="13316" max="13316" width="0" style="7" hidden="1" customWidth="1"/>
    <col min="13317" max="13317" width="92.5703125" style="7" customWidth="1"/>
    <col min="13318" max="13320" width="16.140625" style="7" customWidth="1"/>
    <col min="13321" max="13570" width="9.140625" style="7"/>
    <col min="13571" max="13571" width="2.85546875" style="7" customWidth="1"/>
    <col min="13572" max="13572" width="0" style="7" hidden="1" customWidth="1"/>
    <col min="13573" max="13573" width="92.5703125" style="7" customWidth="1"/>
    <col min="13574" max="13576" width="16.140625" style="7" customWidth="1"/>
    <col min="13577" max="13826" width="9.140625" style="7"/>
    <col min="13827" max="13827" width="2.85546875" style="7" customWidth="1"/>
    <col min="13828" max="13828" width="0" style="7" hidden="1" customWidth="1"/>
    <col min="13829" max="13829" width="92.5703125" style="7" customWidth="1"/>
    <col min="13830" max="13832" width="16.140625" style="7" customWidth="1"/>
    <col min="13833" max="14082" width="9.140625" style="7"/>
    <col min="14083" max="14083" width="2.85546875" style="7" customWidth="1"/>
    <col min="14084" max="14084" width="0" style="7" hidden="1" customWidth="1"/>
    <col min="14085" max="14085" width="92.5703125" style="7" customWidth="1"/>
    <col min="14086" max="14088" width="16.140625" style="7" customWidth="1"/>
    <col min="14089" max="14338" width="9.140625" style="7"/>
    <col min="14339" max="14339" width="2.85546875" style="7" customWidth="1"/>
    <col min="14340" max="14340" width="0" style="7" hidden="1" customWidth="1"/>
    <col min="14341" max="14341" width="92.5703125" style="7" customWidth="1"/>
    <col min="14342" max="14344" width="16.140625" style="7" customWidth="1"/>
    <col min="14345" max="14594" width="9.140625" style="7"/>
    <col min="14595" max="14595" width="2.85546875" style="7" customWidth="1"/>
    <col min="14596" max="14596" width="0" style="7" hidden="1" customWidth="1"/>
    <col min="14597" max="14597" width="92.5703125" style="7" customWidth="1"/>
    <col min="14598" max="14600" width="16.140625" style="7" customWidth="1"/>
    <col min="14601" max="14850" width="9.140625" style="7"/>
    <col min="14851" max="14851" width="2.85546875" style="7" customWidth="1"/>
    <col min="14852" max="14852" width="0" style="7" hidden="1" customWidth="1"/>
    <col min="14853" max="14853" width="92.5703125" style="7" customWidth="1"/>
    <col min="14854" max="14856" width="16.140625" style="7" customWidth="1"/>
    <col min="14857" max="15106" width="9.140625" style="7"/>
    <col min="15107" max="15107" width="2.85546875" style="7" customWidth="1"/>
    <col min="15108" max="15108" width="0" style="7" hidden="1" customWidth="1"/>
    <col min="15109" max="15109" width="92.5703125" style="7" customWidth="1"/>
    <col min="15110" max="15112" width="16.140625" style="7" customWidth="1"/>
    <col min="15113" max="15362" width="9.140625" style="7"/>
    <col min="15363" max="15363" width="2.85546875" style="7" customWidth="1"/>
    <col min="15364" max="15364" width="0" style="7" hidden="1" customWidth="1"/>
    <col min="15365" max="15365" width="92.5703125" style="7" customWidth="1"/>
    <col min="15366" max="15368" width="16.140625" style="7" customWidth="1"/>
    <col min="15369" max="15618" width="9.140625" style="7"/>
    <col min="15619" max="15619" width="2.85546875" style="7" customWidth="1"/>
    <col min="15620" max="15620" width="0" style="7" hidden="1" customWidth="1"/>
    <col min="15621" max="15621" width="92.5703125" style="7" customWidth="1"/>
    <col min="15622" max="15624" width="16.140625" style="7" customWidth="1"/>
    <col min="15625" max="15874" width="9.140625" style="7"/>
    <col min="15875" max="15875" width="2.85546875" style="7" customWidth="1"/>
    <col min="15876" max="15876" width="0" style="7" hidden="1" customWidth="1"/>
    <col min="15877" max="15877" width="92.5703125" style="7" customWidth="1"/>
    <col min="15878" max="15880" width="16.140625" style="7" customWidth="1"/>
    <col min="15881" max="16130" width="9.140625" style="7"/>
    <col min="16131" max="16131" width="2.85546875" style="7" customWidth="1"/>
    <col min="16132" max="16132" width="0" style="7" hidden="1" customWidth="1"/>
    <col min="16133" max="16133" width="92.5703125" style="7" customWidth="1"/>
    <col min="16134" max="16136" width="16.140625" style="7" customWidth="1"/>
    <col min="16137" max="16384" width="9.140625" style="7"/>
  </cols>
  <sheetData>
    <row r="1" spans="1:23" ht="6" customHeight="1" x14ac:dyDescent="0.25"/>
    <row r="2" spans="1:23" x14ac:dyDescent="0.25">
      <c r="A2" s="34"/>
      <c r="B2" s="35"/>
      <c r="C2" s="36"/>
      <c r="D2" s="36"/>
      <c r="E2" s="36"/>
      <c r="F2" s="36"/>
      <c r="H2" s="36"/>
      <c r="I2" s="36"/>
      <c r="J2" s="36"/>
      <c r="L2" s="36"/>
      <c r="M2" s="36"/>
      <c r="N2" s="36"/>
      <c r="P2" s="36"/>
      <c r="Q2" s="36"/>
      <c r="R2" s="36"/>
      <c r="T2" s="36"/>
      <c r="U2" s="36"/>
      <c r="V2" s="36"/>
    </row>
    <row r="3" spans="1:23" x14ac:dyDescent="0.25">
      <c r="B3" s="38"/>
      <c r="C3" s="5"/>
    </row>
    <row r="4" spans="1:23" ht="6" customHeight="1" x14ac:dyDescent="0.25">
      <c r="B4" s="38"/>
      <c r="C4" s="5"/>
    </row>
    <row r="5" spans="1:23" x14ac:dyDescent="0.25">
      <c r="B5" s="10"/>
      <c r="C5" s="10" t="s">
        <v>32</v>
      </c>
    </row>
    <row r="6" spans="1:23" x14ac:dyDescent="0.25">
      <c r="B6" s="10"/>
      <c r="C6" s="10" t="s">
        <v>1</v>
      </c>
    </row>
    <row r="7" spans="1:23" ht="28.5" x14ac:dyDescent="0.25">
      <c r="D7" s="131" t="s">
        <v>33</v>
      </c>
      <c r="E7" s="131"/>
      <c r="F7" s="51" t="s">
        <v>34</v>
      </c>
      <c r="H7" s="131" t="s">
        <v>33</v>
      </c>
      <c r="I7" s="131"/>
      <c r="J7" s="51" t="s">
        <v>34</v>
      </c>
      <c r="L7" s="131" t="s">
        <v>33</v>
      </c>
      <c r="M7" s="131"/>
      <c r="N7" s="51" t="s">
        <v>34</v>
      </c>
      <c r="P7" s="131" t="s">
        <v>33</v>
      </c>
      <c r="Q7" s="131"/>
      <c r="R7" s="51" t="s">
        <v>34</v>
      </c>
      <c r="T7" s="131" t="s">
        <v>33</v>
      </c>
      <c r="U7" s="131"/>
      <c r="V7" s="51" t="s">
        <v>34</v>
      </c>
    </row>
    <row r="8" spans="1:23" x14ac:dyDescent="0.25">
      <c r="C8" s="11" t="s">
        <v>2</v>
      </c>
      <c r="D8" s="52">
        <v>45565</v>
      </c>
      <c r="E8" s="53">
        <v>45473</v>
      </c>
      <c r="F8" s="53">
        <v>45565</v>
      </c>
      <c r="H8" s="52">
        <v>45473</v>
      </c>
      <c r="I8" s="53">
        <v>45382</v>
      </c>
      <c r="J8" s="53">
        <v>45473</v>
      </c>
      <c r="L8" s="52">
        <v>45382</v>
      </c>
      <c r="M8" s="53">
        <v>45291</v>
      </c>
      <c r="N8" s="53">
        <v>45382</v>
      </c>
      <c r="P8" s="52">
        <v>45291</v>
      </c>
      <c r="Q8" s="53">
        <v>45199</v>
      </c>
      <c r="R8" s="53">
        <v>45291</v>
      </c>
      <c r="T8" s="52">
        <v>45199</v>
      </c>
      <c r="U8" s="53">
        <v>45107</v>
      </c>
      <c r="V8" s="53">
        <v>45199</v>
      </c>
      <c r="W8" s="96">
        <v>45107</v>
      </c>
    </row>
    <row r="9" spans="1:23" x14ac:dyDescent="0.25">
      <c r="A9" s="41"/>
      <c r="B9" s="40">
        <v>2</v>
      </c>
      <c r="C9" s="57" t="s">
        <v>35</v>
      </c>
      <c r="D9" s="97">
        <v>44768.800000000003</v>
      </c>
      <c r="E9" s="97">
        <v>47094.400000000001</v>
      </c>
      <c r="F9" s="97">
        <v>3581.5</v>
      </c>
      <c r="G9" s="98"/>
      <c r="H9" s="97">
        <v>47094.400000000001</v>
      </c>
      <c r="I9" s="97">
        <v>43838.9</v>
      </c>
      <c r="J9" s="97">
        <v>3767.6</v>
      </c>
      <c r="K9" s="98"/>
      <c r="L9" s="97">
        <v>43838.9</v>
      </c>
      <c r="M9" s="97">
        <v>45958.6</v>
      </c>
      <c r="N9" s="97">
        <v>3575.7</v>
      </c>
      <c r="O9" s="98"/>
      <c r="P9" s="97">
        <v>45958.6</v>
      </c>
      <c r="Q9" s="97">
        <v>40809.699999999997</v>
      </c>
      <c r="R9" s="97">
        <v>3676.7</v>
      </c>
      <c r="S9" s="98"/>
      <c r="T9" s="97">
        <v>40809.699999999997</v>
      </c>
      <c r="U9" s="97">
        <v>40963.300000000003</v>
      </c>
      <c r="V9" s="97">
        <v>3261.3</v>
      </c>
    </row>
    <row r="10" spans="1:23" x14ac:dyDescent="0.25">
      <c r="A10" s="41"/>
      <c r="B10" s="40">
        <v>6</v>
      </c>
      <c r="C10" s="42" t="s">
        <v>52</v>
      </c>
      <c r="D10" s="117">
        <v>44768.800000000003</v>
      </c>
      <c r="E10" s="99">
        <v>47094.400000000001</v>
      </c>
      <c r="F10" s="99">
        <v>3581.5</v>
      </c>
      <c r="G10" s="98"/>
      <c r="H10" s="99">
        <v>47094.400000000001</v>
      </c>
      <c r="I10" s="99">
        <v>43838.9</v>
      </c>
      <c r="J10" s="99">
        <v>3767.6</v>
      </c>
      <c r="K10" s="98"/>
      <c r="L10" s="99">
        <v>43838.9</v>
      </c>
      <c r="M10" s="99">
        <v>45958.6</v>
      </c>
      <c r="N10" s="99">
        <v>3575.7</v>
      </c>
      <c r="O10" s="98"/>
      <c r="P10" s="99">
        <v>45958.6</v>
      </c>
      <c r="Q10" s="99">
        <v>40809.699999999997</v>
      </c>
      <c r="R10" s="99">
        <v>3676.7</v>
      </c>
      <c r="S10" s="98"/>
      <c r="T10" s="99">
        <v>40809.699999999997</v>
      </c>
      <c r="U10" s="99">
        <v>40963.300000000003</v>
      </c>
      <c r="V10" s="99">
        <v>3261.3</v>
      </c>
    </row>
    <row r="11" spans="1:23" x14ac:dyDescent="0.25">
      <c r="B11" s="40">
        <v>7</v>
      </c>
      <c r="C11" s="43" t="s">
        <v>53</v>
      </c>
      <c r="D11" s="99">
        <v>0</v>
      </c>
      <c r="E11" s="99">
        <v>0</v>
      </c>
      <c r="F11" s="99">
        <v>0</v>
      </c>
      <c r="G11" s="98"/>
      <c r="H11" s="117">
        <v>0</v>
      </c>
      <c r="I11" s="117">
        <v>0</v>
      </c>
      <c r="J11" s="117">
        <v>0</v>
      </c>
      <c r="K11" s="98"/>
      <c r="L11" s="99">
        <v>0</v>
      </c>
      <c r="M11" s="99">
        <v>0</v>
      </c>
      <c r="N11" s="99">
        <v>0</v>
      </c>
      <c r="O11" s="98"/>
      <c r="P11" s="99">
        <v>0</v>
      </c>
      <c r="Q11" s="99">
        <v>0</v>
      </c>
      <c r="R11" s="99">
        <v>0</v>
      </c>
      <c r="S11" s="98"/>
      <c r="T11" s="99">
        <v>0</v>
      </c>
      <c r="U11" s="99">
        <v>0</v>
      </c>
      <c r="V11" s="99">
        <v>0</v>
      </c>
    </row>
    <row r="12" spans="1:23" x14ac:dyDescent="0.25">
      <c r="A12" s="41"/>
      <c r="B12" s="40" t="s">
        <v>36</v>
      </c>
      <c r="C12" s="43" t="s">
        <v>54</v>
      </c>
      <c r="D12" s="99">
        <v>0</v>
      </c>
      <c r="E12" s="99">
        <v>0</v>
      </c>
      <c r="F12" s="99">
        <v>0</v>
      </c>
      <c r="G12" s="98"/>
      <c r="H12" s="117">
        <v>0</v>
      </c>
      <c r="I12" s="117">
        <v>0</v>
      </c>
      <c r="J12" s="117">
        <v>0</v>
      </c>
      <c r="K12" s="98"/>
      <c r="L12" s="99">
        <v>0</v>
      </c>
      <c r="M12" s="99">
        <v>0</v>
      </c>
      <c r="N12" s="99">
        <v>0</v>
      </c>
      <c r="O12" s="98"/>
      <c r="P12" s="99">
        <v>0</v>
      </c>
      <c r="Q12" s="99">
        <v>0</v>
      </c>
      <c r="R12" s="99">
        <v>0</v>
      </c>
      <c r="S12" s="98"/>
      <c r="T12" s="99">
        <v>0</v>
      </c>
      <c r="U12" s="99">
        <v>0</v>
      </c>
      <c r="V12" s="99">
        <v>0</v>
      </c>
    </row>
    <row r="13" spans="1:23" x14ac:dyDescent="0.25">
      <c r="A13" s="41"/>
      <c r="B13" s="40"/>
      <c r="C13" s="43" t="s">
        <v>55</v>
      </c>
      <c r="D13" s="117">
        <v>791.4</v>
      </c>
      <c r="E13" s="99">
        <v>1725.2</v>
      </c>
      <c r="F13" s="99">
        <v>63.3</v>
      </c>
      <c r="G13" s="98"/>
      <c r="H13" s="99">
        <v>1725.2</v>
      </c>
      <c r="I13" s="99">
        <v>988</v>
      </c>
      <c r="J13" s="99">
        <v>138</v>
      </c>
      <c r="K13" s="98"/>
      <c r="L13" s="99">
        <v>988</v>
      </c>
      <c r="M13" s="99">
        <v>875</v>
      </c>
      <c r="N13" s="99">
        <v>79</v>
      </c>
      <c r="O13" s="98"/>
      <c r="P13" s="99">
        <v>875</v>
      </c>
      <c r="Q13" s="99">
        <v>824.6</v>
      </c>
      <c r="R13" s="99">
        <v>70</v>
      </c>
      <c r="S13" s="98"/>
      <c r="T13" s="99">
        <v>824.6</v>
      </c>
      <c r="U13" s="99">
        <v>1008.6</v>
      </c>
      <c r="V13" s="99">
        <v>66</v>
      </c>
    </row>
    <row r="14" spans="1:23" x14ac:dyDescent="0.25">
      <c r="A14" s="41"/>
      <c r="B14" s="40">
        <v>12</v>
      </c>
      <c r="C14" s="42" t="s">
        <v>56</v>
      </c>
      <c r="D14" s="117">
        <v>0</v>
      </c>
      <c r="E14" s="99">
        <v>0</v>
      </c>
      <c r="F14" s="99">
        <v>0</v>
      </c>
      <c r="G14" s="98"/>
      <c r="H14" s="99">
        <v>0</v>
      </c>
      <c r="I14" s="99">
        <v>0</v>
      </c>
      <c r="J14" s="99">
        <v>0</v>
      </c>
      <c r="K14" s="98"/>
      <c r="L14" s="99">
        <v>0</v>
      </c>
      <c r="M14" s="99">
        <v>0</v>
      </c>
      <c r="N14" s="99">
        <v>0</v>
      </c>
      <c r="O14" s="98"/>
      <c r="P14" s="99">
        <v>0</v>
      </c>
      <c r="Q14" s="99">
        <v>0</v>
      </c>
      <c r="R14" s="99">
        <v>0</v>
      </c>
      <c r="S14" s="98"/>
      <c r="T14" s="99">
        <v>0</v>
      </c>
      <c r="U14" s="99">
        <v>0</v>
      </c>
      <c r="V14" s="99">
        <v>0</v>
      </c>
    </row>
    <row r="15" spans="1:23" x14ac:dyDescent="0.25">
      <c r="A15" s="41"/>
      <c r="B15" s="40">
        <v>13</v>
      </c>
      <c r="C15" s="42" t="s">
        <v>57</v>
      </c>
      <c r="D15" s="117">
        <v>461.9</v>
      </c>
      <c r="E15" s="99">
        <v>1153.4000000000001</v>
      </c>
      <c r="F15" s="99">
        <v>36.9</v>
      </c>
      <c r="G15" s="98"/>
      <c r="H15" s="99">
        <v>1153.4000000000001</v>
      </c>
      <c r="I15" s="99">
        <v>299.2</v>
      </c>
      <c r="J15" s="99">
        <v>92.3</v>
      </c>
      <c r="K15" s="98"/>
      <c r="L15" s="99">
        <v>299.2</v>
      </c>
      <c r="M15" s="99">
        <v>258.10000000000002</v>
      </c>
      <c r="N15" s="99">
        <v>23.9</v>
      </c>
      <c r="O15" s="98"/>
      <c r="P15" s="99">
        <v>258.10000000000002</v>
      </c>
      <c r="Q15" s="99">
        <v>345.7</v>
      </c>
      <c r="R15" s="99">
        <v>20.6</v>
      </c>
      <c r="S15" s="98"/>
      <c r="T15" s="99">
        <v>345.7</v>
      </c>
      <c r="U15" s="99">
        <v>422.6</v>
      </c>
      <c r="V15" s="99">
        <v>27.7</v>
      </c>
    </row>
    <row r="16" spans="1:23" x14ac:dyDescent="0.25">
      <c r="A16" s="44"/>
      <c r="B16" s="40">
        <v>14</v>
      </c>
      <c r="C16" s="42" t="s">
        <v>58</v>
      </c>
      <c r="D16" s="117">
        <v>329.5</v>
      </c>
      <c r="E16" s="99">
        <v>571.79999999999995</v>
      </c>
      <c r="F16" s="99">
        <v>26.4</v>
      </c>
      <c r="G16" s="98"/>
      <c r="H16" s="99">
        <v>571.79999999999995</v>
      </c>
      <c r="I16" s="99">
        <v>688.8</v>
      </c>
      <c r="J16" s="99">
        <v>45.7</v>
      </c>
      <c r="K16" s="98"/>
      <c r="L16" s="99">
        <v>688.8</v>
      </c>
      <c r="M16" s="99">
        <v>616.9</v>
      </c>
      <c r="N16" s="99">
        <v>55.1</v>
      </c>
      <c r="O16" s="98"/>
      <c r="P16" s="99">
        <v>616.9</v>
      </c>
      <c r="Q16" s="99">
        <v>478.8</v>
      </c>
      <c r="R16" s="99">
        <v>49.4</v>
      </c>
      <c r="S16" s="98"/>
      <c r="T16" s="99">
        <v>478.8</v>
      </c>
      <c r="U16" s="99">
        <v>585.4</v>
      </c>
      <c r="V16" s="99">
        <v>38.299999999999997</v>
      </c>
    </row>
    <row r="17" spans="1:22" x14ac:dyDescent="0.25">
      <c r="A17" s="44"/>
      <c r="B17" s="40"/>
      <c r="C17" s="42" t="s">
        <v>59</v>
      </c>
      <c r="D17" s="117">
        <v>11.6</v>
      </c>
      <c r="E17" s="99">
        <v>7.1</v>
      </c>
      <c r="F17" s="99">
        <v>0.9</v>
      </c>
      <c r="G17" s="98"/>
      <c r="H17" s="99">
        <v>7.1</v>
      </c>
      <c r="I17" s="99">
        <v>6.4</v>
      </c>
      <c r="J17" s="99">
        <v>0.6</v>
      </c>
      <c r="K17" s="98"/>
      <c r="L17" s="99">
        <v>6.4</v>
      </c>
      <c r="M17" s="99">
        <v>6.8</v>
      </c>
      <c r="N17" s="99">
        <v>0.5</v>
      </c>
      <c r="O17" s="98"/>
      <c r="P17" s="99">
        <v>6.8</v>
      </c>
      <c r="Q17" s="99">
        <v>6.6</v>
      </c>
      <c r="R17" s="99">
        <v>0.5</v>
      </c>
      <c r="S17" s="98"/>
      <c r="T17" s="99">
        <v>6.6</v>
      </c>
      <c r="U17" s="99">
        <v>6.4</v>
      </c>
      <c r="V17" s="99">
        <v>7.7</v>
      </c>
    </row>
    <row r="18" spans="1:22" x14ac:dyDescent="0.25">
      <c r="A18" s="44"/>
      <c r="B18" s="40"/>
      <c r="C18" s="42" t="s">
        <v>60</v>
      </c>
      <c r="D18" s="117">
        <v>0</v>
      </c>
      <c r="E18" s="99">
        <v>0</v>
      </c>
      <c r="F18" s="99">
        <v>0</v>
      </c>
      <c r="G18" s="98"/>
      <c r="H18" s="99">
        <v>0</v>
      </c>
      <c r="I18" s="99">
        <v>0</v>
      </c>
      <c r="J18" s="99">
        <v>0</v>
      </c>
      <c r="K18" s="98"/>
      <c r="L18" s="99">
        <v>0</v>
      </c>
      <c r="M18" s="99">
        <v>0</v>
      </c>
      <c r="N18" s="99">
        <v>0</v>
      </c>
      <c r="O18" s="98"/>
      <c r="P18" s="99">
        <v>0</v>
      </c>
      <c r="Q18" s="99">
        <v>0</v>
      </c>
      <c r="R18" s="99">
        <v>0</v>
      </c>
      <c r="S18" s="98"/>
      <c r="T18" s="99">
        <v>0</v>
      </c>
      <c r="U18" s="99">
        <v>0</v>
      </c>
      <c r="V18" s="99">
        <v>0</v>
      </c>
    </row>
    <row r="19" spans="1:22" x14ac:dyDescent="0.25">
      <c r="A19" s="44"/>
      <c r="B19" s="40"/>
      <c r="C19" s="42" t="s">
        <v>61</v>
      </c>
      <c r="D19" s="117">
        <v>78.7</v>
      </c>
      <c r="E19" s="99">
        <v>77.900000000000006</v>
      </c>
      <c r="F19" s="99">
        <v>6.3</v>
      </c>
      <c r="G19" s="98"/>
      <c r="H19" s="99">
        <v>77.900000000000006</v>
      </c>
      <c r="I19" s="99">
        <v>85</v>
      </c>
      <c r="J19" s="99">
        <v>6.2</v>
      </c>
      <c r="K19" s="98"/>
      <c r="L19" s="99">
        <v>85</v>
      </c>
      <c r="M19" s="99">
        <v>77.8</v>
      </c>
      <c r="N19" s="99">
        <v>6.8</v>
      </c>
      <c r="O19" s="98"/>
      <c r="P19" s="99">
        <v>77.8</v>
      </c>
      <c r="Q19" s="99">
        <v>89.7</v>
      </c>
      <c r="R19" s="99">
        <v>6.2</v>
      </c>
      <c r="S19" s="98"/>
      <c r="T19" s="99">
        <v>89.7</v>
      </c>
      <c r="U19" s="99">
        <v>89.8</v>
      </c>
      <c r="V19" s="99">
        <v>7.2</v>
      </c>
    </row>
    <row r="20" spans="1:22" x14ac:dyDescent="0.25">
      <c r="A20" s="44"/>
      <c r="B20" s="40"/>
      <c r="C20" s="42" t="s">
        <v>62</v>
      </c>
      <c r="D20" s="117">
        <v>48.6</v>
      </c>
      <c r="E20" s="99">
        <v>14.8</v>
      </c>
      <c r="F20" s="99">
        <v>3.9</v>
      </c>
      <c r="G20" s="98"/>
      <c r="H20" s="99">
        <v>14.8</v>
      </c>
      <c r="I20" s="99">
        <v>7.4</v>
      </c>
      <c r="J20" s="99">
        <v>1.2</v>
      </c>
      <c r="K20" s="98"/>
      <c r="L20" s="99">
        <v>7.4</v>
      </c>
      <c r="M20" s="99">
        <v>0</v>
      </c>
      <c r="N20" s="99">
        <v>0.6</v>
      </c>
      <c r="O20" s="98"/>
      <c r="P20" s="99">
        <v>0</v>
      </c>
      <c r="Q20" s="99">
        <v>619.6</v>
      </c>
      <c r="R20" s="99">
        <v>0</v>
      </c>
      <c r="S20" s="98"/>
      <c r="T20" s="99">
        <v>619.6</v>
      </c>
      <c r="U20" s="99">
        <v>753.6</v>
      </c>
      <c r="V20" s="99">
        <v>49.6</v>
      </c>
    </row>
    <row r="21" spans="1:22" x14ac:dyDescent="0.25">
      <c r="B21" s="40">
        <v>20</v>
      </c>
      <c r="C21" s="58" t="s">
        <v>51</v>
      </c>
      <c r="D21" s="100">
        <v>2076.9</v>
      </c>
      <c r="E21" s="100">
        <v>1970.4</v>
      </c>
      <c r="F21" s="100">
        <v>166.2</v>
      </c>
      <c r="G21" s="98"/>
      <c r="H21" s="100">
        <v>1970.4</v>
      </c>
      <c r="I21" s="100">
        <v>778.2</v>
      </c>
      <c r="J21" s="100">
        <v>157.6</v>
      </c>
      <c r="K21" s="98"/>
      <c r="L21" s="100">
        <v>778.2</v>
      </c>
      <c r="M21" s="100">
        <v>962.1</v>
      </c>
      <c r="N21" s="100">
        <v>57.5</v>
      </c>
      <c r="O21" s="98"/>
      <c r="P21" s="100">
        <f>SUM(P22:P23)</f>
        <v>962.1</v>
      </c>
      <c r="Q21" s="100">
        <f>SUM(Q22:Q23)</f>
        <v>1141.0999999999999</v>
      </c>
      <c r="R21" s="100">
        <f>SUM(R22:R23)</f>
        <v>77</v>
      </c>
      <c r="S21" s="98"/>
      <c r="T21" s="100">
        <v>1141.0999999999999</v>
      </c>
      <c r="U21" s="100">
        <f>SUM(U22:U23)</f>
        <v>1427.7</v>
      </c>
      <c r="V21" s="100">
        <v>91.3</v>
      </c>
    </row>
    <row r="22" spans="1:22" x14ac:dyDescent="0.25">
      <c r="B22" s="39">
        <v>21</v>
      </c>
      <c r="C22" s="45" t="s">
        <v>63</v>
      </c>
      <c r="D22" s="117">
        <v>2076.9</v>
      </c>
      <c r="E22" s="99">
        <v>1970.4</v>
      </c>
      <c r="F22" s="99">
        <v>166.2</v>
      </c>
      <c r="G22" s="98"/>
      <c r="H22" s="99">
        <v>1970.4</v>
      </c>
      <c r="I22" s="99">
        <v>778.2</v>
      </c>
      <c r="J22" s="99">
        <v>157.6</v>
      </c>
      <c r="K22" s="98"/>
      <c r="L22" s="99">
        <v>778.2</v>
      </c>
      <c r="M22" s="99">
        <v>962.1</v>
      </c>
      <c r="N22" s="99">
        <v>62.3</v>
      </c>
      <c r="O22" s="98"/>
      <c r="P22" s="99">
        <v>962.1</v>
      </c>
      <c r="Q22" s="99">
        <v>1141.0999999999999</v>
      </c>
      <c r="R22" s="99">
        <v>77</v>
      </c>
      <c r="S22" s="98"/>
      <c r="T22" s="99">
        <v>1141.0999999999999</v>
      </c>
      <c r="U22" s="99">
        <v>1427.7</v>
      </c>
      <c r="V22" s="99">
        <v>91.3</v>
      </c>
    </row>
    <row r="23" spans="1:22" x14ac:dyDescent="0.25">
      <c r="B23" s="40">
        <v>22</v>
      </c>
      <c r="C23" s="45" t="s">
        <v>64</v>
      </c>
      <c r="D23" s="117">
        <v>0</v>
      </c>
      <c r="E23" s="99">
        <v>0</v>
      </c>
      <c r="F23" s="99">
        <v>0</v>
      </c>
      <c r="G23" s="98"/>
      <c r="H23" s="99">
        <v>0</v>
      </c>
      <c r="I23" s="99">
        <v>0</v>
      </c>
      <c r="J23" s="99">
        <v>0</v>
      </c>
      <c r="K23" s="98"/>
      <c r="L23" s="99">
        <v>0</v>
      </c>
      <c r="M23" s="99">
        <v>0</v>
      </c>
      <c r="N23" s="99">
        <v>0</v>
      </c>
      <c r="O23" s="98"/>
      <c r="P23" s="99">
        <v>0</v>
      </c>
      <c r="Q23" s="99">
        <v>0</v>
      </c>
      <c r="R23" s="99">
        <v>0</v>
      </c>
      <c r="S23" s="98"/>
      <c r="T23" s="99">
        <v>0</v>
      </c>
      <c r="U23" s="99">
        <v>0</v>
      </c>
      <c r="V23" s="99">
        <v>0</v>
      </c>
    </row>
    <row r="24" spans="1:22" x14ac:dyDescent="0.25">
      <c r="B24" s="40">
        <v>24</v>
      </c>
      <c r="C24" s="58" t="s">
        <v>37</v>
      </c>
      <c r="D24" s="100">
        <v>5904.2</v>
      </c>
      <c r="E24" s="100">
        <v>3978.9</v>
      </c>
      <c r="F24" s="100">
        <v>472.3</v>
      </c>
      <c r="G24" s="98"/>
      <c r="H24" s="100">
        <v>3978.9</v>
      </c>
      <c r="I24" s="100">
        <v>3978.9</v>
      </c>
      <c r="J24" s="100">
        <v>318.3</v>
      </c>
      <c r="K24" s="98"/>
      <c r="L24" s="100">
        <v>3978.9</v>
      </c>
      <c r="M24" s="100">
        <v>2912.3</v>
      </c>
      <c r="N24" s="100">
        <v>318.3</v>
      </c>
      <c r="O24" s="98"/>
      <c r="P24" s="100">
        <v>2912.3</v>
      </c>
      <c r="Q24" s="100">
        <v>2912.3</v>
      </c>
      <c r="R24" s="100">
        <v>233</v>
      </c>
      <c r="S24" s="98"/>
      <c r="T24" s="100">
        <v>2912.3</v>
      </c>
      <c r="U24" s="100">
        <v>4043.8</v>
      </c>
      <c r="V24" s="100">
        <v>233</v>
      </c>
    </row>
    <row r="25" spans="1:22" x14ac:dyDescent="0.25">
      <c r="B25" s="40"/>
      <c r="C25" s="45" t="s">
        <v>65</v>
      </c>
      <c r="D25" s="101">
        <v>0</v>
      </c>
      <c r="E25" s="101">
        <v>0</v>
      </c>
      <c r="F25" s="101">
        <v>0</v>
      </c>
      <c r="G25" s="98"/>
      <c r="H25" s="101">
        <v>0</v>
      </c>
      <c r="I25" s="101">
        <v>0</v>
      </c>
      <c r="J25" s="101">
        <v>0</v>
      </c>
      <c r="K25" s="98"/>
      <c r="L25" s="101">
        <v>0</v>
      </c>
      <c r="M25" s="101">
        <v>0</v>
      </c>
      <c r="N25" s="101">
        <v>0</v>
      </c>
      <c r="O25" s="98"/>
      <c r="P25" s="101">
        <v>0</v>
      </c>
      <c r="Q25" s="101">
        <v>0</v>
      </c>
      <c r="R25" s="101">
        <v>0</v>
      </c>
      <c r="S25" s="98"/>
      <c r="T25" s="101">
        <v>0</v>
      </c>
      <c r="U25" s="101">
        <v>0</v>
      </c>
      <c r="V25" s="101">
        <v>0</v>
      </c>
    </row>
    <row r="26" spans="1:22" x14ac:dyDescent="0.25">
      <c r="B26" s="40"/>
      <c r="C26" s="45" t="s">
        <v>66</v>
      </c>
      <c r="D26" s="101">
        <v>1331.1</v>
      </c>
      <c r="E26" s="101">
        <v>1138.5</v>
      </c>
      <c r="F26" s="101">
        <v>106.5</v>
      </c>
      <c r="G26" s="98"/>
      <c r="H26" s="101">
        <v>1138.5</v>
      </c>
      <c r="I26" s="101">
        <v>857.2</v>
      </c>
      <c r="J26" s="101">
        <v>91.1</v>
      </c>
      <c r="K26" s="98"/>
      <c r="L26" s="101">
        <v>857.2</v>
      </c>
      <c r="M26" s="101">
        <v>793.1</v>
      </c>
      <c r="N26" s="101">
        <v>0</v>
      </c>
      <c r="O26" s="98"/>
      <c r="P26" s="101">
        <v>793.2</v>
      </c>
      <c r="Q26" s="101">
        <v>1062.0999999999999</v>
      </c>
      <c r="R26" s="101">
        <v>63.5</v>
      </c>
      <c r="S26" s="98"/>
      <c r="T26" s="101">
        <v>1062.0999999999999</v>
      </c>
      <c r="U26" s="101">
        <v>1088.4000000000001</v>
      </c>
      <c r="V26" s="101">
        <v>81.3</v>
      </c>
    </row>
    <row r="27" spans="1:22" x14ac:dyDescent="0.25">
      <c r="B27" s="40">
        <v>27</v>
      </c>
      <c r="C27" s="46" t="s">
        <v>38</v>
      </c>
      <c r="D27" s="101">
        <v>55011.299999999996</v>
      </c>
      <c r="E27" s="102">
        <v>56007.200000000012</v>
      </c>
      <c r="F27" s="102">
        <v>4400.9000000000005</v>
      </c>
      <c r="G27" s="98"/>
      <c r="H27" s="102">
        <v>56007.200000000012</v>
      </c>
      <c r="I27" s="102">
        <v>50540</v>
      </c>
      <c r="J27" s="102">
        <v>4480.6000000000004</v>
      </c>
      <c r="K27" s="98"/>
      <c r="L27" s="102">
        <v>50540</v>
      </c>
      <c r="M27" s="102">
        <v>51585.700000000004</v>
      </c>
      <c r="N27" s="102">
        <v>4043.2</v>
      </c>
      <c r="O27" s="98"/>
      <c r="P27" s="102">
        <v>51585.8</v>
      </c>
      <c r="Q27" s="102">
        <v>47465.599999999999</v>
      </c>
      <c r="R27" s="102">
        <v>4126.8999999999996</v>
      </c>
      <c r="S27" s="98"/>
      <c r="T27" s="102">
        <v>47465.599999999999</v>
      </c>
      <c r="U27" s="102">
        <v>49381</v>
      </c>
      <c r="V27" s="102">
        <v>3797.4</v>
      </c>
    </row>
    <row r="28" spans="1:22" x14ac:dyDescent="0.25">
      <c r="C28" s="47"/>
      <c r="D28" s="41"/>
      <c r="E28" s="41"/>
      <c r="F28" s="41"/>
      <c r="H28" s="41"/>
      <c r="I28" s="41"/>
      <c r="J28" s="41"/>
      <c r="L28" s="41"/>
      <c r="M28" s="41"/>
      <c r="N28" s="41"/>
      <c r="P28" s="41"/>
      <c r="Q28" s="41"/>
      <c r="R28" s="41"/>
      <c r="T28" s="41"/>
      <c r="U28" s="41"/>
      <c r="V28" s="41"/>
    </row>
    <row r="29" spans="1:22" x14ac:dyDescent="0.25">
      <c r="C29" s="95" t="s">
        <v>69</v>
      </c>
    </row>
  </sheetData>
  <mergeCells count="5">
    <mergeCell ref="L7:M7"/>
    <mergeCell ref="P7:Q7"/>
    <mergeCell ref="T7:U7"/>
    <mergeCell ref="H7:I7"/>
    <mergeCell ref="D7:E7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AAA92-5A1B-45C4-AD59-738E5453BFA4}">
  <sheetPr>
    <tabColor theme="6" tint="0.39997558519241921"/>
  </sheetPr>
  <dimension ref="A1:BJ27"/>
  <sheetViews>
    <sheetView showGridLines="0" zoomScale="80" zoomScaleNormal="80" workbookViewId="0">
      <selection activeCell="C20" sqref="C20"/>
    </sheetView>
  </sheetViews>
  <sheetFormatPr defaultRowHeight="14.25" x14ac:dyDescent="0.25"/>
  <cols>
    <col min="1" max="1" width="2.85546875" style="37" customWidth="1"/>
    <col min="2" max="2" width="3.42578125" style="39" hidden="1" customWidth="1"/>
    <col min="3" max="3" width="92.5703125" style="37" customWidth="1"/>
    <col min="4" max="6" width="16.140625" style="37" customWidth="1"/>
    <col min="7" max="7" width="1.85546875" style="7" customWidth="1"/>
    <col min="8" max="10" width="16.140625" style="37" customWidth="1"/>
    <col min="11" max="11" width="1.85546875" style="7" customWidth="1"/>
    <col min="12" max="14" width="16.140625" style="37" customWidth="1"/>
    <col min="15" max="15" width="1.85546875" style="7" customWidth="1"/>
    <col min="16" max="18" width="16.140625" style="37" customWidth="1"/>
    <col min="19" max="19" width="1.85546875" style="7" customWidth="1"/>
    <col min="20" max="22" width="16.140625" style="37" customWidth="1"/>
    <col min="23" max="23" width="1.85546875" style="7" customWidth="1"/>
    <col min="24" max="26" width="16.140625" style="37" customWidth="1"/>
    <col min="27" max="27" width="1.85546875" style="7" customWidth="1"/>
    <col min="28" max="30" width="16.140625" style="37" customWidth="1"/>
    <col min="31" max="31" width="1.85546875" style="7" customWidth="1"/>
    <col min="32" max="34" width="16.140625" style="37" customWidth="1"/>
    <col min="35" max="35" width="1.85546875" style="7" customWidth="1"/>
    <col min="36" max="38" width="16.140625" style="37" customWidth="1"/>
    <col min="39" max="39" width="1.85546875" style="7" customWidth="1"/>
    <col min="40" max="42" width="16.140625" style="37" customWidth="1"/>
    <col min="43" max="43" width="1.85546875" style="7" customWidth="1"/>
    <col min="44" max="46" width="16.140625" style="37" customWidth="1"/>
    <col min="47" max="47" width="1.85546875" style="7" customWidth="1"/>
    <col min="48" max="50" width="16.140625" style="37" customWidth="1"/>
    <col min="51" max="51" width="1.85546875" style="7" customWidth="1"/>
    <col min="52" max="54" width="16.140625" style="37" customWidth="1"/>
    <col min="55" max="55" width="1.7109375" style="7" customWidth="1"/>
    <col min="56" max="58" width="16.140625" style="37" customWidth="1"/>
    <col min="59" max="59" width="1.7109375" style="7" customWidth="1"/>
    <col min="60" max="62" width="16.140625" style="37" customWidth="1"/>
    <col min="63" max="250" width="9.140625" style="7"/>
    <col min="251" max="251" width="2.85546875" style="7" customWidth="1"/>
    <col min="252" max="252" width="0" style="7" hidden="1" customWidth="1"/>
    <col min="253" max="253" width="92.5703125" style="7" customWidth="1"/>
    <col min="254" max="256" width="16.140625" style="7" customWidth="1"/>
    <col min="257" max="506" width="9.140625" style="7"/>
    <col min="507" max="507" width="2.85546875" style="7" customWidth="1"/>
    <col min="508" max="508" width="0" style="7" hidden="1" customWidth="1"/>
    <col min="509" max="509" width="92.5703125" style="7" customWidth="1"/>
    <col min="510" max="512" width="16.140625" style="7" customWidth="1"/>
    <col min="513" max="762" width="9.140625" style="7"/>
    <col min="763" max="763" width="2.85546875" style="7" customWidth="1"/>
    <col min="764" max="764" width="0" style="7" hidden="1" customWidth="1"/>
    <col min="765" max="765" width="92.5703125" style="7" customWidth="1"/>
    <col min="766" max="768" width="16.140625" style="7" customWidth="1"/>
    <col min="769" max="1018" width="9.140625" style="7"/>
    <col min="1019" max="1019" width="2.85546875" style="7" customWidth="1"/>
    <col min="1020" max="1020" width="0" style="7" hidden="1" customWidth="1"/>
    <col min="1021" max="1021" width="92.5703125" style="7" customWidth="1"/>
    <col min="1022" max="1024" width="16.140625" style="7" customWidth="1"/>
    <col min="1025" max="1274" width="9.140625" style="7"/>
    <col min="1275" max="1275" width="2.85546875" style="7" customWidth="1"/>
    <col min="1276" max="1276" width="0" style="7" hidden="1" customWidth="1"/>
    <col min="1277" max="1277" width="92.5703125" style="7" customWidth="1"/>
    <col min="1278" max="1280" width="16.140625" style="7" customWidth="1"/>
    <col min="1281" max="1530" width="9.140625" style="7"/>
    <col min="1531" max="1531" width="2.85546875" style="7" customWidth="1"/>
    <col min="1532" max="1532" width="0" style="7" hidden="1" customWidth="1"/>
    <col min="1533" max="1533" width="92.5703125" style="7" customWidth="1"/>
    <col min="1534" max="1536" width="16.140625" style="7" customWidth="1"/>
    <col min="1537" max="1786" width="9.140625" style="7"/>
    <col min="1787" max="1787" width="2.85546875" style="7" customWidth="1"/>
    <col min="1788" max="1788" width="0" style="7" hidden="1" customWidth="1"/>
    <col min="1789" max="1789" width="92.5703125" style="7" customWidth="1"/>
    <col min="1790" max="1792" width="16.140625" style="7" customWidth="1"/>
    <col min="1793" max="2042" width="9.140625" style="7"/>
    <col min="2043" max="2043" width="2.85546875" style="7" customWidth="1"/>
    <col min="2044" max="2044" width="0" style="7" hidden="1" customWidth="1"/>
    <col min="2045" max="2045" width="92.5703125" style="7" customWidth="1"/>
    <col min="2046" max="2048" width="16.140625" style="7" customWidth="1"/>
    <col min="2049" max="2298" width="9.140625" style="7"/>
    <col min="2299" max="2299" width="2.85546875" style="7" customWidth="1"/>
    <col min="2300" max="2300" width="0" style="7" hidden="1" customWidth="1"/>
    <col min="2301" max="2301" width="92.5703125" style="7" customWidth="1"/>
    <col min="2302" max="2304" width="16.140625" style="7" customWidth="1"/>
    <col min="2305" max="2554" width="9.140625" style="7"/>
    <col min="2555" max="2555" width="2.85546875" style="7" customWidth="1"/>
    <col min="2556" max="2556" width="0" style="7" hidden="1" customWidth="1"/>
    <col min="2557" max="2557" width="92.5703125" style="7" customWidth="1"/>
    <col min="2558" max="2560" width="16.140625" style="7" customWidth="1"/>
    <col min="2561" max="2810" width="9.140625" style="7"/>
    <col min="2811" max="2811" width="2.85546875" style="7" customWidth="1"/>
    <col min="2812" max="2812" width="0" style="7" hidden="1" customWidth="1"/>
    <col min="2813" max="2813" width="92.5703125" style="7" customWidth="1"/>
    <col min="2814" max="2816" width="16.140625" style="7" customWidth="1"/>
    <col min="2817" max="3066" width="9.140625" style="7"/>
    <col min="3067" max="3067" width="2.85546875" style="7" customWidth="1"/>
    <col min="3068" max="3068" width="0" style="7" hidden="1" customWidth="1"/>
    <col min="3069" max="3069" width="92.5703125" style="7" customWidth="1"/>
    <col min="3070" max="3072" width="16.140625" style="7" customWidth="1"/>
    <col min="3073" max="3322" width="9.140625" style="7"/>
    <col min="3323" max="3323" width="2.85546875" style="7" customWidth="1"/>
    <col min="3324" max="3324" width="0" style="7" hidden="1" customWidth="1"/>
    <col min="3325" max="3325" width="92.5703125" style="7" customWidth="1"/>
    <col min="3326" max="3328" width="16.140625" style="7" customWidth="1"/>
    <col min="3329" max="3578" width="9.140625" style="7"/>
    <col min="3579" max="3579" width="2.85546875" style="7" customWidth="1"/>
    <col min="3580" max="3580" width="0" style="7" hidden="1" customWidth="1"/>
    <col min="3581" max="3581" width="92.5703125" style="7" customWidth="1"/>
    <col min="3582" max="3584" width="16.140625" style="7" customWidth="1"/>
    <col min="3585" max="3834" width="9.140625" style="7"/>
    <col min="3835" max="3835" width="2.85546875" style="7" customWidth="1"/>
    <col min="3836" max="3836" width="0" style="7" hidden="1" customWidth="1"/>
    <col min="3837" max="3837" width="92.5703125" style="7" customWidth="1"/>
    <col min="3838" max="3840" width="16.140625" style="7" customWidth="1"/>
    <col min="3841" max="4090" width="9.140625" style="7"/>
    <col min="4091" max="4091" width="2.85546875" style="7" customWidth="1"/>
    <col min="4092" max="4092" width="0" style="7" hidden="1" customWidth="1"/>
    <col min="4093" max="4093" width="92.5703125" style="7" customWidth="1"/>
    <col min="4094" max="4096" width="16.140625" style="7" customWidth="1"/>
    <col min="4097" max="4346" width="9.140625" style="7"/>
    <col min="4347" max="4347" width="2.85546875" style="7" customWidth="1"/>
    <col min="4348" max="4348" width="0" style="7" hidden="1" customWidth="1"/>
    <col min="4349" max="4349" width="92.5703125" style="7" customWidth="1"/>
    <col min="4350" max="4352" width="16.140625" style="7" customWidth="1"/>
    <col min="4353" max="4602" width="9.140625" style="7"/>
    <col min="4603" max="4603" width="2.85546875" style="7" customWidth="1"/>
    <col min="4604" max="4604" width="0" style="7" hidden="1" customWidth="1"/>
    <col min="4605" max="4605" width="92.5703125" style="7" customWidth="1"/>
    <col min="4606" max="4608" width="16.140625" style="7" customWidth="1"/>
    <col min="4609" max="4858" width="9.140625" style="7"/>
    <col min="4859" max="4859" width="2.85546875" style="7" customWidth="1"/>
    <col min="4860" max="4860" width="0" style="7" hidden="1" customWidth="1"/>
    <col min="4861" max="4861" width="92.5703125" style="7" customWidth="1"/>
    <col min="4862" max="4864" width="16.140625" style="7" customWidth="1"/>
    <col min="4865" max="5114" width="9.140625" style="7"/>
    <col min="5115" max="5115" width="2.85546875" style="7" customWidth="1"/>
    <col min="5116" max="5116" width="0" style="7" hidden="1" customWidth="1"/>
    <col min="5117" max="5117" width="92.5703125" style="7" customWidth="1"/>
    <col min="5118" max="5120" width="16.140625" style="7" customWidth="1"/>
    <col min="5121" max="5370" width="9.140625" style="7"/>
    <col min="5371" max="5371" width="2.85546875" style="7" customWidth="1"/>
    <col min="5372" max="5372" width="0" style="7" hidden="1" customWidth="1"/>
    <col min="5373" max="5373" width="92.5703125" style="7" customWidth="1"/>
    <col min="5374" max="5376" width="16.140625" style="7" customWidth="1"/>
    <col min="5377" max="5626" width="9.140625" style="7"/>
    <col min="5627" max="5627" width="2.85546875" style="7" customWidth="1"/>
    <col min="5628" max="5628" width="0" style="7" hidden="1" customWidth="1"/>
    <col min="5629" max="5629" width="92.5703125" style="7" customWidth="1"/>
    <col min="5630" max="5632" width="16.140625" style="7" customWidth="1"/>
    <col min="5633" max="5882" width="9.140625" style="7"/>
    <col min="5883" max="5883" width="2.85546875" style="7" customWidth="1"/>
    <col min="5884" max="5884" width="0" style="7" hidden="1" customWidth="1"/>
    <col min="5885" max="5885" width="92.5703125" style="7" customWidth="1"/>
    <col min="5886" max="5888" width="16.140625" style="7" customWidth="1"/>
    <col min="5889" max="6138" width="9.140625" style="7"/>
    <col min="6139" max="6139" width="2.85546875" style="7" customWidth="1"/>
    <col min="6140" max="6140" width="0" style="7" hidden="1" customWidth="1"/>
    <col min="6141" max="6141" width="92.5703125" style="7" customWidth="1"/>
    <col min="6142" max="6144" width="16.140625" style="7" customWidth="1"/>
    <col min="6145" max="6394" width="9.140625" style="7"/>
    <col min="6395" max="6395" width="2.85546875" style="7" customWidth="1"/>
    <col min="6396" max="6396" width="0" style="7" hidden="1" customWidth="1"/>
    <col min="6397" max="6397" width="92.5703125" style="7" customWidth="1"/>
    <col min="6398" max="6400" width="16.140625" style="7" customWidth="1"/>
    <col min="6401" max="6650" width="9.140625" style="7"/>
    <col min="6651" max="6651" width="2.85546875" style="7" customWidth="1"/>
    <col min="6652" max="6652" width="0" style="7" hidden="1" customWidth="1"/>
    <col min="6653" max="6653" width="92.5703125" style="7" customWidth="1"/>
    <col min="6654" max="6656" width="16.140625" style="7" customWidth="1"/>
    <col min="6657" max="6906" width="9.140625" style="7"/>
    <col min="6907" max="6907" width="2.85546875" style="7" customWidth="1"/>
    <col min="6908" max="6908" width="0" style="7" hidden="1" customWidth="1"/>
    <col min="6909" max="6909" width="92.5703125" style="7" customWidth="1"/>
    <col min="6910" max="6912" width="16.140625" style="7" customWidth="1"/>
    <col min="6913" max="7162" width="9.140625" style="7"/>
    <col min="7163" max="7163" width="2.85546875" style="7" customWidth="1"/>
    <col min="7164" max="7164" width="0" style="7" hidden="1" customWidth="1"/>
    <col min="7165" max="7165" width="92.5703125" style="7" customWidth="1"/>
    <col min="7166" max="7168" width="16.140625" style="7" customWidth="1"/>
    <col min="7169" max="7418" width="9.140625" style="7"/>
    <col min="7419" max="7419" width="2.85546875" style="7" customWidth="1"/>
    <col min="7420" max="7420" width="0" style="7" hidden="1" customWidth="1"/>
    <col min="7421" max="7421" width="92.5703125" style="7" customWidth="1"/>
    <col min="7422" max="7424" width="16.140625" style="7" customWidth="1"/>
    <col min="7425" max="7674" width="9.140625" style="7"/>
    <col min="7675" max="7675" width="2.85546875" style="7" customWidth="1"/>
    <col min="7676" max="7676" width="0" style="7" hidden="1" customWidth="1"/>
    <col min="7677" max="7677" width="92.5703125" style="7" customWidth="1"/>
    <col min="7678" max="7680" width="16.140625" style="7" customWidth="1"/>
    <col min="7681" max="7930" width="9.140625" style="7"/>
    <col min="7931" max="7931" width="2.85546875" style="7" customWidth="1"/>
    <col min="7932" max="7932" width="0" style="7" hidden="1" customWidth="1"/>
    <col min="7933" max="7933" width="92.5703125" style="7" customWidth="1"/>
    <col min="7934" max="7936" width="16.140625" style="7" customWidth="1"/>
    <col min="7937" max="8186" width="9.140625" style="7"/>
    <col min="8187" max="8187" width="2.85546875" style="7" customWidth="1"/>
    <col min="8188" max="8188" width="0" style="7" hidden="1" customWidth="1"/>
    <col min="8189" max="8189" width="92.5703125" style="7" customWidth="1"/>
    <col min="8190" max="8192" width="16.140625" style="7" customWidth="1"/>
    <col min="8193" max="8442" width="9.140625" style="7"/>
    <col min="8443" max="8443" width="2.85546875" style="7" customWidth="1"/>
    <col min="8444" max="8444" width="0" style="7" hidden="1" customWidth="1"/>
    <col min="8445" max="8445" width="92.5703125" style="7" customWidth="1"/>
    <col min="8446" max="8448" width="16.140625" style="7" customWidth="1"/>
    <col min="8449" max="8698" width="9.140625" style="7"/>
    <col min="8699" max="8699" width="2.85546875" style="7" customWidth="1"/>
    <col min="8700" max="8700" width="0" style="7" hidden="1" customWidth="1"/>
    <col min="8701" max="8701" width="92.5703125" style="7" customWidth="1"/>
    <col min="8702" max="8704" width="16.140625" style="7" customWidth="1"/>
    <col min="8705" max="8954" width="9.140625" style="7"/>
    <col min="8955" max="8955" width="2.85546875" style="7" customWidth="1"/>
    <col min="8956" max="8956" width="0" style="7" hidden="1" customWidth="1"/>
    <col min="8957" max="8957" width="92.5703125" style="7" customWidth="1"/>
    <col min="8958" max="8960" width="16.140625" style="7" customWidth="1"/>
    <col min="8961" max="9210" width="9.140625" style="7"/>
    <col min="9211" max="9211" width="2.85546875" style="7" customWidth="1"/>
    <col min="9212" max="9212" width="0" style="7" hidden="1" customWidth="1"/>
    <col min="9213" max="9213" width="92.5703125" style="7" customWidth="1"/>
    <col min="9214" max="9216" width="16.140625" style="7" customWidth="1"/>
    <col min="9217" max="9466" width="9.140625" style="7"/>
    <col min="9467" max="9467" width="2.85546875" style="7" customWidth="1"/>
    <col min="9468" max="9468" width="0" style="7" hidden="1" customWidth="1"/>
    <col min="9469" max="9469" width="92.5703125" style="7" customWidth="1"/>
    <col min="9470" max="9472" width="16.140625" style="7" customWidth="1"/>
    <col min="9473" max="9722" width="9.140625" style="7"/>
    <col min="9723" max="9723" width="2.85546875" style="7" customWidth="1"/>
    <col min="9724" max="9724" width="0" style="7" hidden="1" customWidth="1"/>
    <col min="9725" max="9725" width="92.5703125" style="7" customWidth="1"/>
    <col min="9726" max="9728" width="16.140625" style="7" customWidth="1"/>
    <col min="9729" max="9978" width="9.140625" style="7"/>
    <col min="9979" max="9979" width="2.85546875" style="7" customWidth="1"/>
    <col min="9980" max="9980" width="0" style="7" hidden="1" customWidth="1"/>
    <col min="9981" max="9981" width="92.5703125" style="7" customWidth="1"/>
    <col min="9982" max="9984" width="16.140625" style="7" customWidth="1"/>
    <col min="9985" max="10234" width="9.140625" style="7"/>
    <col min="10235" max="10235" width="2.85546875" style="7" customWidth="1"/>
    <col min="10236" max="10236" width="0" style="7" hidden="1" customWidth="1"/>
    <col min="10237" max="10237" width="92.5703125" style="7" customWidth="1"/>
    <col min="10238" max="10240" width="16.140625" style="7" customWidth="1"/>
    <col min="10241" max="10490" width="9.140625" style="7"/>
    <col min="10491" max="10491" width="2.85546875" style="7" customWidth="1"/>
    <col min="10492" max="10492" width="0" style="7" hidden="1" customWidth="1"/>
    <col min="10493" max="10493" width="92.5703125" style="7" customWidth="1"/>
    <col min="10494" max="10496" width="16.140625" style="7" customWidth="1"/>
    <col min="10497" max="10746" width="9.140625" style="7"/>
    <col min="10747" max="10747" width="2.85546875" style="7" customWidth="1"/>
    <col min="10748" max="10748" width="0" style="7" hidden="1" customWidth="1"/>
    <col min="10749" max="10749" width="92.5703125" style="7" customWidth="1"/>
    <col min="10750" max="10752" width="16.140625" style="7" customWidth="1"/>
    <col min="10753" max="11002" width="9.140625" style="7"/>
    <col min="11003" max="11003" width="2.85546875" style="7" customWidth="1"/>
    <col min="11004" max="11004" width="0" style="7" hidden="1" customWidth="1"/>
    <col min="11005" max="11005" width="92.5703125" style="7" customWidth="1"/>
    <col min="11006" max="11008" width="16.140625" style="7" customWidth="1"/>
    <col min="11009" max="11258" width="9.140625" style="7"/>
    <col min="11259" max="11259" width="2.85546875" style="7" customWidth="1"/>
    <col min="11260" max="11260" width="0" style="7" hidden="1" customWidth="1"/>
    <col min="11261" max="11261" width="92.5703125" style="7" customWidth="1"/>
    <col min="11262" max="11264" width="16.140625" style="7" customWidth="1"/>
    <col min="11265" max="11514" width="9.140625" style="7"/>
    <col min="11515" max="11515" width="2.85546875" style="7" customWidth="1"/>
    <col min="11516" max="11516" width="0" style="7" hidden="1" customWidth="1"/>
    <col min="11517" max="11517" width="92.5703125" style="7" customWidth="1"/>
    <col min="11518" max="11520" width="16.140625" style="7" customWidth="1"/>
    <col min="11521" max="11770" width="9.140625" style="7"/>
    <col min="11771" max="11771" width="2.85546875" style="7" customWidth="1"/>
    <col min="11772" max="11772" width="0" style="7" hidden="1" customWidth="1"/>
    <col min="11773" max="11773" width="92.5703125" style="7" customWidth="1"/>
    <col min="11774" max="11776" width="16.140625" style="7" customWidth="1"/>
    <col min="11777" max="12026" width="9.140625" style="7"/>
    <col min="12027" max="12027" width="2.85546875" style="7" customWidth="1"/>
    <col min="12028" max="12028" width="0" style="7" hidden="1" customWidth="1"/>
    <col min="12029" max="12029" width="92.5703125" style="7" customWidth="1"/>
    <col min="12030" max="12032" width="16.140625" style="7" customWidth="1"/>
    <col min="12033" max="12282" width="9.140625" style="7"/>
    <col min="12283" max="12283" width="2.85546875" style="7" customWidth="1"/>
    <col min="12284" max="12284" width="0" style="7" hidden="1" customWidth="1"/>
    <col min="12285" max="12285" width="92.5703125" style="7" customWidth="1"/>
    <col min="12286" max="12288" width="16.140625" style="7" customWidth="1"/>
    <col min="12289" max="12538" width="9.140625" style="7"/>
    <col min="12539" max="12539" width="2.85546875" style="7" customWidth="1"/>
    <col min="12540" max="12540" width="0" style="7" hidden="1" customWidth="1"/>
    <col min="12541" max="12541" width="92.5703125" style="7" customWidth="1"/>
    <col min="12542" max="12544" width="16.140625" style="7" customWidth="1"/>
    <col min="12545" max="12794" width="9.140625" style="7"/>
    <col min="12795" max="12795" width="2.85546875" style="7" customWidth="1"/>
    <col min="12796" max="12796" width="0" style="7" hidden="1" customWidth="1"/>
    <col min="12797" max="12797" width="92.5703125" style="7" customWidth="1"/>
    <col min="12798" max="12800" width="16.140625" style="7" customWidth="1"/>
    <col min="12801" max="13050" width="9.140625" style="7"/>
    <col min="13051" max="13051" width="2.85546875" style="7" customWidth="1"/>
    <col min="13052" max="13052" width="0" style="7" hidden="1" customWidth="1"/>
    <col min="13053" max="13053" width="92.5703125" style="7" customWidth="1"/>
    <col min="13054" max="13056" width="16.140625" style="7" customWidth="1"/>
    <col min="13057" max="13306" width="9.140625" style="7"/>
    <col min="13307" max="13307" width="2.85546875" style="7" customWidth="1"/>
    <col min="13308" max="13308" width="0" style="7" hidden="1" customWidth="1"/>
    <col min="13309" max="13309" width="92.5703125" style="7" customWidth="1"/>
    <col min="13310" max="13312" width="16.140625" style="7" customWidth="1"/>
    <col min="13313" max="13562" width="9.140625" style="7"/>
    <col min="13563" max="13563" width="2.85546875" style="7" customWidth="1"/>
    <col min="13564" max="13564" width="0" style="7" hidden="1" customWidth="1"/>
    <col min="13565" max="13565" width="92.5703125" style="7" customWidth="1"/>
    <col min="13566" max="13568" width="16.140625" style="7" customWidth="1"/>
    <col min="13569" max="13818" width="9.140625" style="7"/>
    <col min="13819" max="13819" width="2.85546875" style="7" customWidth="1"/>
    <col min="13820" max="13820" width="0" style="7" hidden="1" customWidth="1"/>
    <col min="13821" max="13821" width="92.5703125" style="7" customWidth="1"/>
    <col min="13822" max="13824" width="16.140625" style="7" customWidth="1"/>
    <col min="13825" max="14074" width="9.140625" style="7"/>
    <col min="14075" max="14075" width="2.85546875" style="7" customWidth="1"/>
    <col min="14076" max="14076" width="0" style="7" hidden="1" customWidth="1"/>
    <col min="14077" max="14077" width="92.5703125" style="7" customWidth="1"/>
    <col min="14078" max="14080" width="16.140625" style="7" customWidth="1"/>
    <col min="14081" max="14330" width="9.140625" style="7"/>
    <col min="14331" max="14331" width="2.85546875" style="7" customWidth="1"/>
    <col min="14332" max="14332" width="0" style="7" hidden="1" customWidth="1"/>
    <col min="14333" max="14333" width="92.5703125" style="7" customWidth="1"/>
    <col min="14334" max="14336" width="16.140625" style="7" customWidth="1"/>
    <col min="14337" max="14586" width="9.140625" style="7"/>
    <col min="14587" max="14587" width="2.85546875" style="7" customWidth="1"/>
    <col min="14588" max="14588" width="0" style="7" hidden="1" customWidth="1"/>
    <col min="14589" max="14589" width="92.5703125" style="7" customWidth="1"/>
    <col min="14590" max="14592" width="16.140625" style="7" customWidth="1"/>
    <col min="14593" max="14842" width="9.140625" style="7"/>
    <col min="14843" max="14843" width="2.85546875" style="7" customWidth="1"/>
    <col min="14844" max="14844" width="0" style="7" hidden="1" customWidth="1"/>
    <col min="14845" max="14845" width="92.5703125" style="7" customWidth="1"/>
    <col min="14846" max="14848" width="16.140625" style="7" customWidth="1"/>
    <col min="14849" max="15098" width="9.140625" style="7"/>
    <col min="15099" max="15099" width="2.85546875" style="7" customWidth="1"/>
    <col min="15100" max="15100" width="0" style="7" hidden="1" customWidth="1"/>
    <col min="15101" max="15101" width="92.5703125" style="7" customWidth="1"/>
    <col min="15102" max="15104" width="16.140625" style="7" customWidth="1"/>
    <col min="15105" max="15354" width="9.140625" style="7"/>
    <col min="15355" max="15355" width="2.85546875" style="7" customWidth="1"/>
    <col min="15356" max="15356" width="0" style="7" hidden="1" customWidth="1"/>
    <col min="15357" max="15357" width="92.5703125" style="7" customWidth="1"/>
    <col min="15358" max="15360" width="16.140625" style="7" customWidth="1"/>
    <col min="15361" max="15610" width="9.140625" style="7"/>
    <col min="15611" max="15611" width="2.85546875" style="7" customWidth="1"/>
    <col min="15612" max="15612" width="0" style="7" hidden="1" customWidth="1"/>
    <col min="15613" max="15613" width="92.5703125" style="7" customWidth="1"/>
    <col min="15614" max="15616" width="16.140625" style="7" customWidth="1"/>
    <col min="15617" max="15866" width="9.140625" style="7"/>
    <col min="15867" max="15867" width="2.85546875" style="7" customWidth="1"/>
    <col min="15868" max="15868" width="0" style="7" hidden="1" customWidth="1"/>
    <col min="15869" max="15869" width="92.5703125" style="7" customWidth="1"/>
    <col min="15870" max="15872" width="16.140625" style="7" customWidth="1"/>
    <col min="15873" max="16122" width="9.140625" style="7"/>
    <col min="16123" max="16123" width="2.85546875" style="7" customWidth="1"/>
    <col min="16124" max="16124" width="0" style="7" hidden="1" customWidth="1"/>
    <col min="16125" max="16125" width="92.5703125" style="7" customWidth="1"/>
    <col min="16126" max="16128" width="16.140625" style="7" customWidth="1"/>
    <col min="16129" max="16384" width="9.140625" style="7"/>
  </cols>
  <sheetData>
    <row r="1" spans="1:62" ht="6" customHeight="1" x14ac:dyDescent="0.25"/>
    <row r="2" spans="1:62" x14ac:dyDescent="0.25">
      <c r="A2" s="34"/>
      <c r="B2" s="35"/>
      <c r="C2" s="36"/>
      <c r="D2" s="36"/>
      <c r="E2" s="36"/>
      <c r="F2" s="36"/>
      <c r="H2" s="36"/>
      <c r="I2" s="36"/>
      <c r="J2" s="36"/>
      <c r="L2" s="36"/>
      <c r="M2" s="36"/>
      <c r="N2" s="36"/>
      <c r="P2" s="36"/>
      <c r="Q2" s="36"/>
      <c r="R2" s="36"/>
      <c r="T2" s="36"/>
      <c r="U2" s="36"/>
      <c r="V2" s="36"/>
      <c r="X2" s="36"/>
      <c r="Y2" s="36"/>
      <c r="Z2" s="36"/>
      <c r="AB2" s="36"/>
      <c r="AC2" s="36"/>
      <c r="AD2" s="36"/>
      <c r="AF2" s="36"/>
      <c r="AG2" s="36"/>
      <c r="AH2" s="36"/>
      <c r="AJ2" s="36"/>
      <c r="AK2" s="36"/>
      <c r="AL2" s="36"/>
      <c r="AN2" s="36"/>
      <c r="AO2" s="36"/>
      <c r="AP2" s="36"/>
      <c r="AR2" s="36"/>
      <c r="AS2" s="36"/>
      <c r="AT2" s="36"/>
      <c r="AV2" s="36"/>
      <c r="AW2" s="36"/>
      <c r="AX2" s="36"/>
      <c r="AZ2" s="36"/>
      <c r="BA2" s="36"/>
      <c r="BB2" s="36"/>
      <c r="BD2" s="36"/>
      <c r="BE2" s="36"/>
      <c r="BF2" s="36"/>
      <c r="BH2" s="36"/>
      <c r="BI2" s="36"/>
      <c r="BJ2" s="36"/>
    </row>
    <row r="3" spans="1:62" x14ac:dyDescent="0.25">
      <c r="B3" s="38"/>
      <c r="C3" s="5"/>
    </row>
    <row r="4" spans="1:62" ht="6" customHeight="1" x14ac:dyDescent="0.25">
      <c r="B4" s="38"/>
      <c r="C4" s="5"/>
    </row>
    <row r="5" spans="1:62" x14ac:dyDescent="0.25">
      <c r="B5" s="10"/>
      <c r="C5" s="10" t="s">
        <v>32</v>
      </c>
    </row>
    <row r="6" spans="1:62" x14ac:dyDescent="0.25">
      <c r="B6" s="10"/>
      <c r="C6" s="10" t="s">
        <v>1</v>
      </c>
    </row>
    <row r="7" spans="1:62" ht="28.5" x14ac:dyDescent="0.25">
      <c r="D7" s="131" t="s">
        <v>33</v>
      </c>
      <c r="E7" s="131"/>
      <c r="F7" s="51" t="s">
        <v>34</v>
      </c>
      <c r="H7" s="131" t="s">
        <v>33</v>
      </c>
      <c r="I7" s="131"/>
      <c r="J7" s="51" t="s">
        <v>34</v>
      </c>
      <c r="L7" s="131" t="s">
        <v>33</v>
      </c>
      <c r="M7" s="131"/>
      <c r="N7" s="51" t="s">
        <v>34</v>
      </c>
      <c r="P7" s="131" t="s">
        <v>33</v>
      </c>
      <c r="Q7" s="131"/>
      <c r="R7" s="51" t="s">
        <v>34</v>
      </c>
      <c r="T7" s="131" t="s">
        <v>33</v>
      </c>
      <c r="U7" s="131"/>
      <c r="V7" s="51" t="s">
        <v>34</v>
      </c>
      <c r="X7" s="131" t="s">
        <v>33</v>
      </c>
      <c r="Y7" s="131"/>
      <c r="Z7" s="51" t="s">
        <v>34</v>
      </c>
      <c r="AB7" s="131" t="s">
        <v>33</v>
      </c>
      <c r="AC7" s="131"/>
      <c r="AD7" s="51" t="s">
        <v>34</v>
      </c>
      <c r="AF7" s="131" t="s">
        <v>33</v>
      </c>
      <c r="AG7" s="131"/>
      <c r="AH7" s="51" t="s">
        <v>34</v>
      </c>
      <c r="AJ7" s="131" t="s">
        <v>33</v>
      </c>
      <c r="AK7" s="131"/>
      <c r="AL7" s="51" t="s">
        <v>34</v>
      </c>
      <c r="AN7" s="131" t="s">
        <v>33</v>
      </c>
      <c r="AO7" s="131"/>
      <c r="AP7" s="51" t="s">
        <v>34</v>
      </c>
      <c r="AR7" s="131" t="s">
        <v>33</v>
      </c>
      <c r="AS7" s="131"/>
      <c r="AT7" s="51" t="s">
        <v>34</v>
      </c>
      <c r="AV7" s="131" t="s">
        <v>33</v>
      </c>
      <c r="AW7" s="131"/>
      <c r="AX7" s="51" t="s">
        <v>34</v>
      </c>
      <c r="AZ7" s="131" t="s">
        <v>33</v>
      </c>
      <c r="BA7" s="131"/>
      <c r="BB7" s="51" t="s">
        <v>34</v>
      </c>
      <c r="BD7" s="131" t="s">
        <v>33</v>
      </c>
      <c r="BE7" s="131"/>
      <c r="BF7" s="51" t="s">
        <v>34</v>
      </c>
      <c r="BH7" s="131" t="s">
        <v>33</v>
      </c>
      <c r="BI7" s="131"/>
      <c r="BJ7" s="51" t="s">
        <v>34</v>
      </c>
    </row>
    <row r="8" spans="1:62" x14ac:dyDescent="0.25">
      <c r="C8" s="11" t="s">
        <v>2</v>
      </c>
      <c r="D8" s="52">
        <v>45107</v>
      </c>
      <c r="E8" s="53">
        <v>45016</v>
      </c>
      <c r="F8" s="53">
        <v>45107</v>
      </c>
      <c r="H8" s="52">
        <v>45016</v>
      </c>
      <c r="I8" s="53">
        <v>44926</v>
      </c>
      <c r="J8" s="53">
        <v>45016</v>
      </c>
      <c r="L8" s="52">
        <v>44926</v>
      </c>
      <c r="M8" s="53">
        <v>44834</v>
      </c>
      <c r="N8" s="53">
        <v>44926</v>
      </c>
      <c r="O8" s="96">
        <v>45107</v>
      </c>
      <c r="P8" s="52">
        <v>44926</v>
      </c>
      <c r="Q8" s="53">
        <v>44834</v>
      </c>
      <c r="R8" s="53">
        <v>44926</v>
      </c>
      <c r="S8" s="96">
        <v>45107</v>
      </c>
      <c r="T8" s="52">
        <v>44834</v>
      </c>
      <c r="U8" s="53">
        <v>44742</v>
      </c>
      <c r="V8" s="53">
        <v>44834</v>
      </c>
      <c r="W8" s="96">
        <v>45107</v>
      </c>
      <c r="X8" s="52">
        <v>44742</v>
      </c>
      <c r="Y8" s="53">
        <v>44651</v>
      </c>
      <c r="Z8" s="53">
        <v>44742</v>
      </c>
      <c r="AA8" s="96">
        <v>45107</v>
      </c>
      <c r="AB8" s="52">
        <v>44651</v>
      </c>
      <c r="AC8" s="53">
        <v>44561</v>
      </c>
      <c r="AD8" s="53">
        <v>44651</v>
      </c>
      <c r="AE8" s="96">
        <v>45107</v>
      </c>
      <c r="AF8" s="52">
        <v>44561</v>
      </c>
      <c r="AG8" s="53">
        <v>44469</v>
      </c>
      <c r="AH8" s="53">
        <v>44561</v>
      </c>
      <c r="AI8" s="96">
        <v>45107</v>
      </c>
      <c r="AJ8" s="52">
        <v>44469</v>
      </c>
      <c r="AK8" s="53">
        <v>44377</v>
      </c>
      <c r="AL8" s="53">
        <v>44469</v>
      </c>
      <c r="AM8" s="96">
        <v>45107</v>
      </c>
      <c r="AN8" s="52">
        <v>44377</v>
      </c>
      <c r="AO8" s="53">
        <v>44286</v>
      </c>
      <c r="AP8" s="53">
        <v>44377</v>
      </c>
      <c r="AQ8" s="96">
        <v>45107</v>
      </c>
      <c r="AR8" s="52">
        <v>44286</v>
      </c>
      <c r="AS8" s="53">
        <v>44196</v>
      </c>
      <c r="AT8" s="53">
        <v>44286</v>
      </c>
      <c r="AU8" s="96">
        <v>45107</v>
      </c>
      <c r="AV8" s="52">
        <v>44196</v>
      </c>
      <c r="AW8" s="53">
        <v>44104</v>
      </c>
      <c r="AX8" s="53">
        <v>44196</v>
      </c>
      <c r="AY8" s="96">
        <v>45107</v>
      </c>
      <c r="AZ8" s="52">
        <v>44104</v>
      </c>
      <c r="BA8" s="53">
        <v>44012</v>
      </c>
      <c r="BB8" s="53">
        <v>44104</v>
      </c>
      <c r="BC8" s="96">
        <v>45107</v>
      </c>
      <c r="BD8" s="52">
        <v>44012</v>
      </c>
      <c r="BE8" s="53">
        <v>43921</v>
      </c>
      <c r="BF8" s="53">
        <v>44012</v>
      </c>
      <c r="BG8" s="96">
        <v>45107</v>
      </c>
      <c r="BH8" s="52">
        <v>43921</v>
      </c>
      <c r="BI8" s="53">
        <v>43830</v>
      </c>
      <c r="BJ8" s="53">
        <v>43921</v>
      </c>
    </row>
    <row r="9" spans="1:62" x14ac:dyDescent="0.25">
      <c r="A9" s="41"/>
      <c r="B9" s="40">
        <v>2</v>
      </c>
      <c r="C9" s="57" t="s">
        <v>70</v>
      </c>
      <c r="D9" s="97">
        <v>44214.6</v>
      </c>
      <c r="E9" s="97">
        <v>45127.3</v>
      </c>
      <c r="F9" s="97">
        <v>3537.1680000000001</v>
      </c>
      <c r="G9" s="98"/>
      <c r="H9" s="97">
        <v>45127.3</v>
      </c>
      <c r="I9" s="97">
        <v>47254.9</v>
      </c>
      <c r="J9" s="97">
        <v>3610.1840000000002</v>
      </c>
      <c r="K9" s="98"/>
      <c r="L9" s="97">
        <v>47254.9</v>
      </c>
      <c r="M9" s="97">
        <v>43538</v>
      </c>
      <c r="N9" s="97">
        <v>3780.3920000000003</v>
      </c>
      <c r="O9" s="98"/>
      <c r="P9" s="97">
        <v>47254.9</v>
      </c>
      <c r="Q9" s="97">
        <v>43538</v>
      </c>
      <c r="R9" s="97">
        <v>3780.3920000000003</v>
      </c>
      <c r="S9" s="98"/>
      <c r="T9" s="97">
        <v>43538</v>
      </c>
      <c r="U9" s="97">
        <v>40900.400000000001</v>
      </c>
      <c r="V9" s="97">
        <v>3483.04</v>
      </c>
      <c r="W9" s="98"/>
      <c r="X9" s="97">
        <v>40900.400000000001</v>
      </c>
      <c r="Y9" s="97">
        <v>38080.1</v>
      </c>
      <c r="Z9" s="97">
        <v>3272.0320000000002</v>
      </c>
      <c r="AA9" s="98"/>
      <c r="AB9" s="97">
        <v>38080.1</v>
      </c>
      <c r="AC9" s="97">
        <v>40863.599999999999</v>
      </c>
      <c r="AD9" s="97">
        <v>3046.4079999999999</v>
      </c>
      <c r="AE9" s="98"/>
      <c r="AF9" s="97">
        <v>40863.599999999999</v>
      </c>
      <c r="AG9" s="97">
        <v>35208.699999999997</v>
      </c>
      <c r="AH9" s="97">
        <v>3269.0879999999997</v>
      </c>
      <c r="AI9" s="98"/>
      <c r="AJ9" s="97">
        <v>35208.699999999997</v>
      </c>
      <c r="AK9" s="97">
        <v>32920.9</v>
      </c>
      <c r="AL9" s="97">
        <v>2816.6959999999999</v>
      </c>
      <c r="AM9" s="98"/>
      <c r="AN9" s="97">
        <v>32920.9</v>
      </c>
      <c r="AO9" s="97">
        <v>29554.400000000001</v>
      </c>
      <c r="AP9" s="97">
        <v>2633.672</v>
      </c>
      <c r="AQ9" s="98"/>
      <c r="AR9" s="97">
        <v>29554.400000000001</v>
      </c>
      <c r="AS9" s="97">
        <v>29635.8</v>
      </c>
      <c r="AT9" s="97">
        <v>2364.3520000000003</v>
      </c>
      <c r="AU9" s="98"/>
      <c r="AV9" s="97">
        <v>29635.8</v>
      </c>
      <c r="AW9" s="97">
        <v>26756.9</v>
      </c>
      <c r="AX9" s="97">
        <v>2370.864</v>
      </c>
      <c r="AY9" s="98"/>
      <c r="AZ9" s="97">
        <v>26756.9</v>
      </c>
      <c r="BA9" s="97">
        <v>24268.3</v>
      </c>
      <c r="BB9" s="97">
        <v>2140.5520000000001</v>
      </c>
      <c r="BC9" s="98"/>
      <c r="BD9" s="97">
        <v>24268.3</v>
      </c>
      <c r="BE9" s="97">
        <v>24464.5</v>
      </c>
      <c r="BF9" s="97">
        <v>1941.4639999999999</v>
      </c>
      <c r="BG9" s="98"/>
      <c r="BH9" s="97">
        <v>24464.5</v>
      </c>
      <c r="BI9" s="97">
        <v>24620.9</v>
      </c>
      <c r="BJ9" s="97">
        <v>1957.16</v>
      </c>
    </row>
    <row r="10" spans="1:62" x14ac:dyDescent="0.25">
      <c r="A10" s="41"/>
      <c r="B10" s="40">
        <v>6</v>
      </c>
      <c r="C10" s="42" t="s">
        <v>35</v>
      </c>
      <c r="D10" s="99">
        <v>40963.299999999996</v>
      </c>
      <c r="E10" s="99">
        <v>42008.80000000001</v>
      </c>
      <c r="F10" s="99">
        <v>3277.0639999999999</v>
      </c>
      <c r="G10" s="98"/>
      <c r="H10" s="99">
        <v>42008.80000000001</v>
      </c>
      <c r="I10" s="99">
        <v>44243.7</v>
      </c>
      <c r="J10" s="99">
        <v>3360.7040000000011</v>
      </c>
      <c r="K10" s="98"/>
      <c r="L10" s="99">
        <v>44243.7</v>
      </c>
      <c r="M10" s="99">
        <v>40076.799999999996</v>
      </c>
      <c r="N10" s="99">
        <v>3539.4959999999996</v>
      </c>
      <c r="O10" s="98"/>
      <c r="P10" s="99">
        <v>44243.7</v>
      </c>
      <c r="Q10" s="99">
        <v>40076.799999999996</v>
      </c>
      <c r="R10" s="99">
        <v>3539.4959999999996</v>
      </c>
      <c r="S10" s="98"/>
      <c r="T10" s="99">
        <v>40076.799999999996</v>
      </c>
      <c r="U10" s="99">
        <v>37469.699999999997</v>
      </c>
      <c r="V10" s="99">
        <v>3206.1439999999998</v>
      </c>
      <c r="W10" s="98"/>
      <c r="X10" s="99">
        <v>37469.699999999997</v>
      </c>
      <c r="Y10" s="99">
        <v>34558.699999999997</v>
      </c>
      <c r="Z10" s="99">
        <v>2997.576</v>
      </c>
      <c r="AA10" s="98"/>
      <c r="AB10" s="99">
        <v>34558.699999999997</v>
      </c>
      <c r="AC10" s="99">
        <v>37683.800000000003</v>
      </c>
      <c r="AD10" s="99">
        <v>2764.6959999999999</v>
      </c>
      <c r="AE10" s="98"/>
      <c r="AF10" s="99">
        <v>37683.800000000003</v>
      </c>
      <c r="AG10" s="99">
        <v>32031.599999999988</v>
      </c>
      <c r="AH10" s="99">
        <v>3014.7040000000002</v>
      </c>
      <c r="AI10" s="98"/>
      <c r="AJ10" s="99">
        <v>32031.599999999988</v>
      </c>
      <c r="AK10" s="99">
        <v>30277.5</v>
      </c>
      <c r="AL10" s="99">
        <v>2562.5279999999989</v>
      </c>
      <c r="AM10" s="98"/>
      <c r="AN10" s="99">
        <v>30277.5</v>
      </c>
      <c r="AO10" s="99">
        <v>26975.300000000007</v>
      </c>
      <c r="AP10" s="99">
        <v>2422.2000000000003</v>
      </c>
      <c r="AQ10" s="98"/>
      <c r="AR10" s="99">
        <v>26975.300000000007</v>
      </c>
      <c r="AS10" s="99">
        <v>27190.3</v>
      </c>
      <c r="AT10" s="99">
        <v>2158.0240000000003</v>
      </c>
      <c r="AU10" s="98"/>
      <c r="AV10" s="99">
        <v>27190.3</v>
      </c>
      <c r="AW10" s="99">
        <v>23947.200000000001</v>
      </c>
      <c r="AX10" s="99">
        <v>2175.2240000000002</v>
      </c>
      <c r="AY10" s="98"/>
      <c r="AZ10" s="99">
        <v>23947.200000000001</v>
      </c>
      <c r="BA10" s="99">
        <v>21466.2</v>
      </c>
      <c r="BB10" s="99">
        <v>1915.7760000000001</v>
      </c>
      <c r="BC10" s="98"/>
      <c r="BD10" s="99">
        <v>21466.2</v>
      </c>
      <c r="BE10" s="99">
        <v>21782.3</v>
      </c>
      <c r="BF10" s="99">
        <v>1717.296</v>
      </c>
      <c r="BG10" s="98"/>
      <c r="BH10" s="99">
        <v>21782.3</v>
      </c>
      <c r="BI10" s="99">
        <v>22866.5</v>
      </c>
      <c r="BJ10" s="99">
        <v>1742.5840000000001</v>
      </c>
    </row>
    <row r="11" spans="1:62" x14ac:dyDescent="0.25">
      <c r="B11" s="40">
        <v>7</v>
      </c>
      <c r="C11" s="43" t="s">
        <v>71</v>
      </c>
      <c r="D11" s="99">
        <v>1008</v>
      </c>
      <c r="E11" s="99">
        <v>967.59999999999991</v>
      </c>
      <c r="F11" s="99">
        <v>80.64</v>
      </c>
      <c r="G11" s="98"/>
      <c r="H11" s="99">
        <v>967.59999999999991</v>
      </c>
      <c r="I11" s="99">
        <v>883.5</v>
      </c>
      <c r="J11" s="99">
        <v>77.408000000000001</v>
      </c>
      <c r="K11" s="98"/>
      <c r="L11" s="99">
        <v>883.5</v>
      </c>
      <c r="M11" s="99">
        <v>882.8</v>
      </c>
      <c r="N11" s="99">
        <v>70.680000000000007</v>
      </c>
      <c r="O11" s="98"/>
      <c r="P11" s="99">
        <v>883.5</v>
      </c>
      <c r="Q11" s="99">
        <v>882.8</v>
      </c>
      <c r="R11" s="99">
        <v>70.680000000000007</v>
      </c>
      <c r="S11" s="98"/>
      <c r="T11" s="99">
        <v>882.8</v>
      </c>
      <c r="U11" s="99">
        <v>1174.3</v>
      </c>
      <c r="V11" s="99">
        <v>70.623999999999995</v>
      </c>
      <c r="W11" s="98"/>
      <c r="X11" s="99">
        <v>1174.3</v>
      </c>
      <c r="Y11" s="99">
        <v>1341</v>
      </c>
      <c r="Z11" s="99">
        <v>93.944000000000003</v>
      </c>
      <c r="AA11" s="98"/>
      <c r="AB11" s="99">
        <v>1341</v>
      </c>
      <c r="AC11" s="99">
        <v>1306.0999999999999</v>
      </c>
      <c r="AD11" s="99">
        <v>107.28</v>
      </c>
      <c r="AE11" s="98"/>
      <c r="AF11" s="99">
        <v>1306.0999999999999</v>
      </c>
      <c r="AG11" s="99">
        <v>1356.8</v>
      </c>
      <c r="AH11" s="99">
        <v>104.488</v>
      </c>
      <c r="AI11" s="98"/>
      <c r="AJ11" s="99">
        <v>1356.8</v>
      </c>
      <c r="AK11" s="99">
        <v>1047.4000000000001</v>
      </c>
      <c r="AL11" s="99">
        <v>108.544</v>
      </c>
      <c r="AM11" s="98"/>
      <c r="AN11" s="99">
        <v>1047.4000000000001</v>
      </c>
      <c r="AO11" s="99">
        <v>1080.3</v>
      </c>
      <c r="AP11" s="99">
        <v>83.792000000000016</v>
      </c>
      <c r="AQ11" s="98"/>
      <c r="AR11" s="99">
        <v>1080.3</v>
      </c>
      <c r="AS11" s="99">
        <v>909.69999999999993</v>
      </c>
      <c r="AT11" s="99">
        <v>86.423999999999992</v>
      </c>
      <c r="AU11" s="98"/>
      <c r="AV11" s="99">
        <v>909.69999999999993</v>
      </c>
      <c r="AW11" s="99">
        <v>1203.4000000000001</v>
      </c>
      <c r="AX11" s="99">
        <v>72.775999999999996</v>
      </c>
      <c r="AY11" s="98"/>
      <c r="AZ11" s="99">
        <v>1203.4000000000001</v>
      </c>
      <c r="BA11" s="99">
        <v>1289.5</v>
      </c>
      <c r="BB11" s="99">
        <v>96.272000000000006</v>
      </c>
      <c r="BC11" s="98"/>
      <c r="BD11" s="99">
        <v>1289.5</v>
      </c>
      <c r="BE11" s="99">
        <v>1160.7</v>
      </c>
      <c r="BF11" s="99">
        <v>103.16</v>
      </c>
      <c r="BG11" s="98"/>
      <c r="BH11" s="99">
        <v>1160.7</v>
      </c>
      <c r="BI11" s="99">
        <v>445.3</v>
      </c>
      <c r="BJ11" s="99">
        <v>92.856000000000009</v>
      </c>
    </row>
    <row r="12" spans="1:62" x14ac:dyDescent="0.25">
      <c r="A12" s="41"/>
      <c r="B12" s="40" t="s">
        <v>36</v>
      </c>
      <c r="C12" s="43" t="s">
        <v>72</v>
      </c>
      <c r="D12" s="99">
        <v>0</v>
      </c>
      <c r="E12" s="99">
        <v>0</v>
      </c>
      <c r="F12" s="99">
        <v>0</v>
      </c>
      <c r="G12" s="98"/>
      <c r="H12" s="99">
        <v>0</v>
      </c>
      <c r="I12" s="99">
        <v>0</v>
      </c>
      <c r="J12" s="99">
        <v>0</v>
      </c>
      <c r="K12" s="98"/>
      <c r="L12" s="99">
        <v>0</v>
      </c>
      <c r="M12" s="99">
        <v>0</v>
      </c>
      <c r="N12" s="99">
        <v>0</v>
      </c>
      <c r="O12" s="98"/>
      <c r="P12" s="99">
        <v>0</v>
      </c>
      <c r="Q12" s="99">
        <v>0</v>
      </c>
      <c r="R12" s="99">
        <v>0</v>
      </c>
      <c r="S12" s="98"/>
      <c r="T12" s="99">
        <v>0</v>
      </c>
      <c r="U12" s="99">
        <v>0</v>
      </c>
      <c r="V12" s="99">
        <v>0</v>
      </c>
      <c r="W12" s="98"/>
      <c r="X12" s="99">
        <v>0</v>
      </c>
      <c r="Y12" s="99">
        <v>0</v>
      </c>
      <c r="Z12" s="99">
        <v>0</v>
      </c>
      <c r="AA12" s="98"/>
      <c r="AB12" s="99">
        <v>0</v>
      </c>
      <c r="AC12" s="99">
        <v>0</v>
      </c>
      <c r="AD12" s="99">
        <v>0</v>
      </c>
      <c r="AE12" s="98"/>
      <c r="AF12" s="99">
        <v>0</v>
      </c>
      <c r="AG12" s="99">
        <v>0</v>
      </c>
      <c r="AH12" s="99">
        <v>0</v>
      </c>
      <c r="AI12" s="98"/>
      <c r="AJ12" s="99">
        <v>0</v>
      </c>
      <c r="AK12" s="99">
        <v>0</v>
      </c>
      <c r="AL12" s="99">
        <v>0</v>
      </c>
      <c r="AM12" s="98"/>
      <c r="AN12" s="99">
        <v>0</v>
      </c>
      <c r="AO12" s="99">
        <v>0</v>
      </c>
      <c r="AP12" s="99">
        <v>0</v>
      </c>
      <c r="AQ12" s="98"/>
      <c r="AR12" s="99">
        <v>0</v>
      </c>
      <c r="AS12" s="99">
        <v>0</v>
      </c>
      <c r="AT12" s="99">
        <v>0</v>
      </c>
      <c r="AU12" s="98"/>
      <c r="AV12" s="99">
        <v>0</v>
      </c>
      <c r="AW12" s="99">
        <v>0</v>
      </c>
      <c r="AX12" s="99">
        <v>0</v>
      </c>
      <c r="AY12" s="98"/>
      <c r="AZ12" s="99">
        <v>0</v>
      </c>
      <c r="BA12" s="99">
        <v>0</v>
      </c>
      <c r="BB12" s="99">
        <v>0</v>
      </c>
      <c r="BC12" s="98"/>
      <c r="BD12" s="99">
        <v>0</v>
      </c>
      <c r="BE12" s="99">
        <v>0</v>
      </c>
      <c r="BF12" s="99">
        <v>0</v>
      </c>
      <c r="BG12" s="98"/>
      <c r="BH12" s="99">
        <v>0</v>
      </c>
      <c r="BI12" s="99">
        <v>0</v>
      </c>
      <c r="BJ12" s="99">
        <v>0</v>
      </c>
    </row>
    <row r="13" spans="1:62" x14ac:dyDescent="0.25">
      <c r="A13" s="41"/>
      <c r="B13" s="40"/>
      <c r="C13" s="43" t="s">
        <v>73</v>
      </c>
      <c r="D13" s="99">
        <v>422.6</v>
      </c>
      <c r="E13" s="99">
        <v>418.7</v>
      </c>
      <c r="F13" s="99">
        <v>33.808</v>
      </c>
      <c r="G13" s="98"/>
      <c r="H13" s="99">
        <v>418.7</v>
      </c>
      <c r="I13" s="99">
        <v>377.1</v>
      </c>
      <c r="J13" s="99">
        <v>33.496000000000002</v>
      </c>
      <c r="K13" s="98"/>
      <c r="L13" s="99">
        <v>377.1</v>
      </c>
      <c r="M13" s="99">
        <v>464</v>
      </c>
      <c r="N13" s="99">
        <v>30.168000000000003</v>
      </c>
      <c r="O13" s="98"/>
      <c r="P13" s="99">
        <v>377.1</v>
      </c>
      <c r="Q13" s="99">
        <v>464</v>
      </c>
      <c r="R13" s="99">
        <v>30.168000000000003</v>
      </c>
      <c r="S13" s="98"/>
      <c r="T13" s="99">
        <v>464</v>
      </c>
      <c r="U13" s="99">
        <v>483.8</v>
      </c>
      <c r="V13" s="99">
        <v>37.119999999999997</v>
      </c>
      <c r="W13" s="98"/>
      <c r="X13" s="99">
        <v>483.8</v>
      </c>
      <c r="Y13" s="99">
        <v>570.29999999999995</v>
      </c>
      <c r="Z13" s="99">
        <v>38.704000000000001</v>
      </c>
      <c r="AA13" s="98"/>
      <c r="AB13" s="99">
        <v>570.29999999999995</v>
      </c>
      <c r="AC13" s="99">
        <v>694.9</v>
      </c>
      <c r="AD13" s="99">
        <v>45.623999999999995</v>
      </c>
      <c r="AE13" s="98"/>
      <c r="AF13" s="99">
        <v>694.9</v>
      </c>
      <c r="AG13" s="99">
        <v>730.4</v>
      </c>
      <c r="AH13" s="99">
        <v>55.591999999999999</v>
      </c>
      <c r="AI13" s="98"/>
      <c r="AJ13" s="99">
        <v>730.4</v>
      </c>
      <c r="AK13" s="99">
        <v>669.7</v>
      </c>
      <c r="AL13" s="99">
        <v>58.432000000000002</v>
      </c>
      <c r="AM13" s="98"/>
      <c r="AN13" s="99">
        <v>669.7</v>
      </c>
      <c r="AO13" s="99">
        <v>922.6</v>
      </c>
      <c r="AP13" s="99">
        <v>53.576000000000008</v>
      </c>
      <c r="AQ13" s="98"/>
      <c r="AR13" s="99">
        <v>922.6</v>
      </c>
      <c r="AS13" s="99">
        <v>757.3</v>
      </c>
      <c r="AT13" s="99">
        <v>73.808000000000007</v>
      </c>
      <c r="AU13" s="98"/>
      <c r="AV13" s="99">
        <v>757.3</v>
      </c>
      <c r="AW13" s="99">
        <v>1020.1</v>
      </c>
      <c r="AX13" s="99">
        <v>60.583999999999996</v>
      </c>
      <c r="AY13" s="98"/>
      <c r="AZ13" s="99">
        <v>1020.1</v>
      </c>
      <c r="BA13" s="99">
        <v>939.1</v>
      </c>
      <c r="BB13" s="99">
        <v>81.608000000000004</v>
      </c>
      <c r="BC13" s="98"/>
      <c r="BD13" s="99">
        <v>939.1</v>
      </c>
      <c r="BE13" s="99">
        <v>917.8</v>
      </c>
      <c r="BF13" s="99">
        <v>75.128</v>
      </c>
      <c r="BG13" s="98"/>
      <c r="BH13" s="99">
        <v>917.8</v>
      </c>
      <c r="BI13" s="99">
        <v>207</v>
      </c>
      <c r="BJ13" s="99">
        <v>73.423999999999992</v>
      </c>
    </row>
    <row r="14" spans="1:62" x14ac:dyDescent="0.25">
      <c r="A14" s="41"/>
      <c r="B14" s="40">
        <v>12</v>
      </c>
      <c r="C14" s="42" t="s">
        <v>74</v>
      </c>
      <c r="D14" s="99">
        <v>585.4</v>
      </c>
      <c r="E14" s="99">
        <v>548.9</v>
      </c>
      <c r="F14" s="99">
        <v>46.832000000000001</v>
      </c>
      <c r="G14" s="98"/>
      <c r="H14" s="99">
        <v>548.9</v>
      </c>
      <c r="I14" s="99">
        <v>506.4</v>
      </c>
      <c r="J14" s="99">
        <v>43.911999999999999</v>
      </c>
      <c r="K14" s="98"/>
      <c r="L14" s="99">
        <v>506.4</v>
      </c>
      <c r="M14" s="99">
        <v>418.8</v>
      </c>
      <c r="N14" s="99">
        <v>40.512</v>
      </c>
      <c r="O14" s="98"/>
      <c r="P14" s="99">
        <v>506.4</v>
      </c>
      <c r="Q14" s="99">
        <v>418.8</v>
      </c>
      <c r="R14" s="99">
        <v>40.512</v>
      </c>
      <c r="S14" s="98"/>
      <c r="T14" s="99">
        <v>418.8</v>
      </c>
      <c r="U14" s="99">
        <v>690.5</v>
      </c>
      <c r="V14" s="99">
        <v>33.504000000000005</v>
      </c>
      <c r="W14" s="98"/>
      <c r="X14" s="99">
        <v>690.5</v>
      </c>
      <c r="Y14" s="99">
        <v>770.7</v>
      </c>
      <c r="Z14" s="99">
        <v>55.24</v>
      </c>
      <c r="AA14" s="98"/>
      <c r="AB14" s="99">
        <v>770.7</v>
      </c>
      <c r="AC14" s="99">
        <v>611.20000000000005</v>
      </c>
      <c r="AD14" s="99">
        <v>61.656000000000006</v>
      </c>
      <c r="AE14" s="98"/>
      <c r="AF14" s="99">
        <v>611.20000000000005</v>
      </c>
      <c r="AG14" s="99">
        <v>626.4</v>
      </c>
      <c r="AH14" s="99">
        <v>48.896000000000008</v>
      </c>
      <c r="AI14" s="98"/>
      <c r="AJ14" s="99">
        <v>626.4</v>
      </c>
      <c r="AK14" s="99">
        <v>377.7</v>
      </c>
      <c r="AL14" s="99">
        <v>50.112000000000002</v>
      </c>
      <c r="AM14" s="98"/>
      <c r="AN14" s="99">
        <v>377.7</v>
      </c>
      <c r="AO14" s="99">
        <v>157.69999999999999</v>
      </c>
      <c r="AP14" s="99">
        <v>30.216000000000001</v>
      </c>
      <c r="AQ14" s="98"/>
      <c r="AR14" s="99">
        <v>157.69999999999999</v>
      </c>
      <c r="AS14" s="99">
        <v>152.4</v>
      </c>
      <c r="AT14" s="99">
        <v>12.616</v>
      </c>
      <c r="AU14" s="98"/>
      <c r="AV14" s="99">
        <v>152.4</v>
      </c>
      <c r="AW14" s="99">
        <v>183.3</v>
      </c>
      <c r="AX14" s="99">
        <v>12.192</v>
      </c>
      <c r="AY14" s="98"/>
      <c r="AZ14" s="99">
        <v>183.3</v>
      </c>
      <c r="BA14" s="99">
        <v>350.4</v>
      </c>
      <c r="BB14" s="99">
        <v>14.664000000000001</v>
      </c>
      <c r="BC14" s="98"/>
      <c r="BD14" s="99">
        <v>350.4</v>
      </c>
      <c r="BE14" s="99">
        <v>242.9</v>
      </c>
      <c r="BF14" s="99">
        <v>28.032</v>
      </c>
      <c r="BG14" s="98"/>
      <c r="BH14" s="99">
        <v>242.9</v>
      </c>
      <c r="BI14" s="99">
        <v>238.3</v>
      </c>
      <c r="BJ14" s="99">
        <v>19.432000000000002</v>
      </c>
    </row>
    <row r="15" spans="1:62" ht="28.5" x14ac:dyDescent="0.25">
      <c r="A15" s="41"/>
      <c r="B15" s="40">
        <v>13</v>
      </c>
      <c r="C15" s="42" t="s">
        <v>75</v>
      </c>
      <c r="D15" s="99">
        <v>305.10000000000002</v>
      </c>
      <c r="E15" s="99">
        <v>255.7</v>
      </c>
      <c r="F15" s="99">
        <v>24.408000000000001</v>
      </c>
      <c r="G15" s="98"/>
      <c r="H15" s="99">
        <v>255.7</v>
      </c>
      <c r="I15" s="99">
        <v>302.3</v>
      </c>
      <c r="J15" s="99">
        <v>20.456</v>
      </c>
      <c r="K15" s="98"/>
      <c r="L15" s="99">
        <v>302.3</v>
      </c>
      <c r="M15" s="99">
        <v>438.6</v>
      </c>
      <c r="N15" s="99">
        <v>24.184000000000001</v>
      </c>
      <c r="O15" s="98"/>
      <c r="P15" s="99">
        <v>302.3</v>
      </c>
      <c r="Q15" s="99">
        <v>438.6</v>
      </c>
      <c r="R15" s="99">
        <v>24.184000000000001</v>
      </c>
      <c r="S15" s="98"/>
      <c r="T15" s="99">
        <v>438.6</v>
      </c>
      <c r="U15" s="99">
        <v>279.3</v>
      </c>
      <c r="V15" s="99">
        <v>35.088000000000001</v>
      </c>
      <c r="W15" s="98"/>
      <c r="X15" s="99">
        <v>279.3</v>
      </c>
      <c r="Y15" s="99">
        <v>357.4</v>
      </c>
      <c r="Z15" s="99">
        <v>22.344000000000001</v>
      </c>
      <c r="AA15" s="98"/>
      <c r="AB15" s="99">
        <v>357.4</v>
      </c>
      <c r="AC15" s="99">
        <v>405.6</v>
      </c>
      <c r="AD15" s="99">
        <v>28.591999999999999</v>
      </c>
      <c r="AE15" s="98"/>
      <c r="AF15" s="99">
        <v>405.6</v>
      </c>
      <c r="AG15" s="99">
        <v>423.3</v>
      </c>
      <c r="AH15" s="99">
        <v>32.448</v>
      </c>
      <c r="AI15" s="98"/>
      <c r="AJ15" s="99">
        <v>423.3</v>
      </c>
      <c r="AK15" s="99">
        <v>393.4</v>
      </c>
      <c r="AL15" s="99">
        <v>33.864000000000004</v>
      </c>
      <c r="AM15" s="98"/>
      <c r="AN15" s="99">
        <v>393.4</v>
      </c>
      <c r="AO15" s="99">
        <v>542.20000000000005</v>
      </c>
      <c r="AP15" s="99">
        <v>31.471999999999998</v>
      </c>
      <c r="AQ15" s="98"/>
      <c r="AR15" s="99">
        <v>542.20000000000005</v>
      </c>
      <c r="AS15" s="99">
        <v>450.5</v>
      </c>
      <c r="AT15" s="99">
        <v>43.376000000000005</v>
      </c>
      <c r="AU15" s="98"/>
      <c r="AV15" s="99">
        <v>450.5</v>
      </c>
      <c r="AW15" s="99">
        <v>602.1</v>
      </c>
      <c r="AX15" s="99">
        <v>36.04</v>
      </c>
      <c r="AY15" s="98"/>
      <c r="AZ15" s="99">
        <v>602.1</v>
      </c>
      <c r="BA15" s="99">
        <v>544.5</v>
      </c>
      <c r="BB15" s="99">
        <v>48.168000000000006</v>
      </c>
      <c r="BC15" s="98"/>
      <c r="BD15" s="99">
        <v>544.5</v>
      </c>
      <c r="BE15" s="99">
        <v>524.70000000000005</v>
      </c>
      <c r="BF15" s="99">
        <v>43.56</v>
      </c>
      <c r="BG15" s="98"/>
      <c r="BH15" s="99">
        <v>524.70000000000005</v>
      </c>
      <c r="BI15" s="99">
        <v>180.4</v>
      </c>
      <c r="BJ15" s="99">
        <v>41.976000000000006</v>
      </c>
    </row>
    <row r="16" spans="1:62" x14ac:dyDescent="0.25">
      <c r="A16" s="44"/>
      <c r="B16" s="40">
        <v>14</v>
      </c>
      <c r="C16" s="42" t="s">
        <v>76</v>
      </c>
      <c r="D16" s="99">
        <v>6.4</v>
      </c>
      <c r="E16" s="99">
        <v>1.7</v>
      </c>
      <c r="F16" s="99">
        <v>0.51200000000000001</v>
      </c>
      <c r="G16" s="98"/>
      <c r="H16" s="99">
        <v>1.7</v>
      </c>
      <c r="I16" s="99">
        <v>2</v>
      </c>
      <c r="J16" s="99">
        <v>0.13600000000000001</v>
      </c>
      <c r="K16" s="98"/>
      <c r="L16" s="99">
        <v>2</v>
      </c>
      <c r="M16" s="99">
        <v>2.2000000000000002</v>
      </c>
      <c r="N16" s="99">
        <v>0.16</v>
      </c>
      <c r="O16" s="98"/>
      <c r="P16" s="99">
        <v>2</v>
      </c>
      <c r="Q16" s="99">
        <v>2.2000000000000002</v>
      </c>
      <c r="R16" s="99">
        <v>0.16</v>
      </c>
      <c r="S16" s="98"/>
      <c r="T16" s="99">
        <v>2.2000000000000002</v>
      </c>
      <c r="U16" s="99">
        <v>2</v>
      </c>
      <c r="V16" s="99">
        <v>0.17600000000000002</v>
      </c>
      <c r="W16" s="98"/>
      <c r="X16" s="99">
        <v>2</v>
      </c>
      <c r="Y16" s="99">
        <v>1.5</v>
      </c>
      <c r="Z16" s="99">
        <v>0.16</v>
      </c>
      <c r="AA16" s="98"/>
      <c r="AB16" s="99">
        <v>1.5</v>
      </c>
      <c r="AC16" s="99">
        <v>1.5</v>
      </c>
      <c r="AD16" s="99">
        <v>0.12</v>
      </c>
      <c r="AE16" s="98"/>
      <c r="AF16" s="99">
        <v>1.5</v>
      </c>
      <c r="AG16" s="99">
        <v>1.5</v>
      </c>
      <c r="AH16" s="99">
        <v>0.12</v>
      </c>
      <c r="AI16" s="98"/>
      <c r="AJ16" s="99">
        <v>1.5</v>
      </c>
      <c r="AK16" s="99">
        <v>1.5</v>
      </c>
      <c r="AL16" s="99">
        <v>0.12</v>
      </c>
      <c r="AM16" s="98"/>
      <c r="AN16" s="99">
        <v>1.5</v>
      </c>
      <c r="AO16" s="99">
        <v>3.8</v>
      </c>
      <c r="AP16" s="99">
        <v>0.12</v>
      </c>
      <c r="AQ16" s="98"/>
      <c r="AR16" s="99">
        <v>3.8</v>
      </c>
      <c r="AS16" s="99">
        <v>4.0999999999999996</v>
      </c>
      <c r="AT16" s="99">
        <v>0.30399999999999999</v>
      </c>
      <c r="AU16" s="98"/>
      <c r="AV16" s="99">
        <v>4.0999999999999996</v>
      </c>
      <c r="AW16" s="99">
        <v>1.9</v>
      </c>
      <c r="AX16" s="99">
        <v>0.32799999999999996</v>
      </c>
      <c r="AY16" s="98"/>
      <c r="AZ16" s="99">
        <v>1.9</v>
      </c>
      <c r="BA16" s="99">
        <v>2.2000000000000002</v>
      </c>
      <c r="BB16" s="99">
        <v>0.152</v>
      </c>
      <c r="BC16" s="98"/>
      <c r="BD16" s="99">
        <v>2.2000000000000002</v>
      </c>
      <c r="BE16" s="99">
        <v>1.9</v>
      </c>
      <c r="BF16" s="99">
        <v>0.17600000000000002</v>
      </c>
      <c r="BG16" s="98"/>
      <c r="BH16" s="99">
        <v>1.9</v>
      </c>
      <c r="BI16" s="99">
        <v>53.4</v>
      </c>
      <c r="BJ16" s="99">
        <v>0.152</v>
      </c>
    </row>
    <row r="17" spans="1:62" x14ac:dyDescent="0.25">
      <c r="A17" s="44"/>
      <c r="B17" s="40"/>
      <c r="C17" s="42" t="s">
        <v>77</v>
      </c>
      <c r="D17" s="99">
        <v>0</v>
      </c>
      <c r="E17" s="99">
        <v>0</v>
      </c>
      <c r="F17" s="99">
        <v>0</v>
      </c>
      <c r="G17" s="98"/>
      <c r="H17" s="99">
        <v>0</v>
      </c>
      <c r="I17" s="99">
        <v>0</v>
      </c>
      <c r="J17" s="99">
        <v>0</v>
      </c>
      <c r="K17" s="98"/>
      <c r="L17" s="99">
        <v>0</v>
      </c>
      <c r="M17" s="99">
        <v>0</v>
      </c>
      <c r="N17" s="99">
        <v>0</v>
      </c>
      <c r="O17" s="98"/>
      <c r="P17" s="99">
        <v>0</v>
      </c>
      <c r="Q17" s="99">
        <v>0</v>
      </c>
      <c r="R17" s="99">
        <v>0</v>
      </c>
      <c r="S17" s="98"/>
      <c r="T17" s="99">
        <v>0</v>
      </c>
      <c r="U17" s="99">
        <v>0</v>
      </c>
      <c r="V17" s="99">
        <v>0</v>
      </c>
      <c r="W17" s="98"/>
      <c r="X17" s="99">
        <v>0</v>
      </c>
      <c r="Y17" s="99">
        <v>0</v>
      </c>
      <c r="Z17" s="99">
        <v>0</v>
      </c>
      <c r="AA17" s="98"/>
      <c r="AB17" s="99">
        <v>0</v>
      </c>
      <c r="AC17" s="99">
        <v>0</v>
      </c>
      <c r="AD17" s="99">
        <v>0</v>
      </c>
      <c r="AE17" s="98"/>
      <c r="AF17" s="99">
        <v>0</v>
      </c>
      <c r="AG17" s="99">
        <v>0</v>
      </c>
      <c r="AH17" s="99">
        <v>0</v>
      </c>
      <c r="AI17" s="98"/>
      <c r="AJ17" s="99">
        <v>0</v>
      </c>
      <c r="AK17" s="99">
        <v>0</v>
      </c>
      <c r="AL17" s="99">
        <v>0</v>
      </c>
      <c r="AM17" s="98"/>
      <c r="AN17" s="99">
        <v>0</v>
      </c>
      <c r="AO17" s="99">
        <v>0</v>
      </c>
      <c r="AP17" s="99">
        <v>0</v>
      </c>
      <c r="AQ17" s="98"/>
      <c r="AR17" s="99">
        <v>0</v>
      </c>
      <c r="AS17" s="99">
        <v>0</v>
      </c>
      <c r="AT17" s="99">
        <v>0</v>
      </c>
      <c r="AU17" s="98"/>
      <c r="AV17" s="99">
        <v>0</v>
      </c>
      <c r="AW17" s="99">
        <v>0</v>
      </c>
      <c r="AX17" s="99">
        <v>0</v>
      </c>
      <c r="AY17" s="98"/>
      <c r="AZ17" s="99">
        <v>0</v>
      </c>
      <c r="BA17" s="99">
        <v>0</v>
      </c>
      <c r="BB17" s="99">
        <v>0</v>
      </c>
      <c r="BC17" s="98"/>
      <c r="BD17" s="99">
        <v>0</v>
      </c>
      <c r="BE17" s="99">
        <v>0</v>
      </c>
      <c r="BF17" s="99">
        <v>0</v>
      </c>
      <c r="BG17" s="98"/>
      <c r="BH17" s="99">
        <v>0</v>
      </c>
      <c r="BI17" s="99">
        <v>0</v>
      </c>
      <c r="BJ17" s="99">
        <v>0</v>
      </c>
    </row>
    <row r="18" spans="1:62" x14ac:dyDescent="0.25">
      <c r="A18" s="44"/>
      <c r="B18" s="40"/>
      <c r="C18" s="42" t="s">
        <v>78</v>
      </c>
      <c r="D18" s="99">
        <v>89.8</v>
      </c>
      <c r="E18" s="99">
        <v>129.69999999999999</v>
      </c>
      <c r="F18" s="99">
        <v>7.1840000000000002</v>
      </c>
      <c r="G18" s="98"/>
      <c r="H18" s="99">
        <v>129.69999999999999</v>
      </c>
      <c r="I18" s="99">
        <v>123.1</v>
      </c>
      <c r="J18" s="99">
        <v>10.375999999999999</v>
      </c>
      <c r="K18" s="98"/>
      <c r="L18" s="99">
        <v>123.1</v>
      </c>
      <c r="M18" s="99">
        <v>105.8</v>
      </c>
      <c r="N18" s="99">
        <v>9.847999999999999</v>
      </c>
      <c r="O18" s="98"/>
      <c r="P18" s="99">
        <v>123.1</v>
      </c>
      <c r="Q18" s="99">
        <v>105.8</v>
      </c>
      <c r="R18" s="99">
        <v>9.847999999999999</v>
      </c>
      <c r="S18" s="98"/>
      <c r="T18" s="99">
        <v>105.8</v>
      </c>
      <c r="U18" s="99">
        <v>92.7</v>
      </c>
      <c r="V18" s="99">
        <v>8.4640000000000004</v>
      </c>
      <c r="W18" s="98"/>
      <c r="X18" s="99">
        <v>92.7</v>
      </c>
      <c r="Y18" s="99">
        <v>89.4</v>
      </c>
      <c r="Z18" s="99">
        <v>7.4160000000000004</v>
      </c>
      <c r="AA18" s="98"/>
      <c r="AB18" s="99">
        <v>89.4</v>
      </c>
      <c r="AC18" s="99">
        <v>79.8</v>
      </c>
      <c r="AD18" s="99">
        <v>7.152000000000001</v>
      </c>
      <c r="AE18" s="98"/>
      <c r="AF18" s="99">
        <v>79.8</v>
      </c>
      <c r="AG18" s="99">
        <v>86.3</v>
      </c>
      <c r="AH18" s="99">
        <v>6.3840000000000003</v>
      </c>
      <c r="AI18" s="98"/>
      <c r="AJ18" s="99">
        <v>86.3</v>
      </c>
      <c r="AK18" s="99">
        <v>91.6</v>
      </c>
      <c r="AL18" s="99">
        <v>6.9039999999999999</v>
      </c>
      <c r="AM18" s="98"/>
      <c r="AN18" s="99">
        <v>91.6</v>
      </c>
      <c r="AO18" s="99">
        <v>84.1</v>
      </c>
      <c r="AP18" s="99">
        <v>7.3279999999999994</v>
      </c>
      <c r="AQ18" s="98"/>
      <c r="AR18" s="99">
        <v>84.1</v>
      </c>
      <c r="AS18" s="99">
        <v>86.9</v>
      </c>
      <c r="AT18" s="99">
        <v>6.7279999999999998</v>
      </c>
      <c r="AU18" s="98"/>
      <c r="AV18" s="99">
        <v>86.9</v>
      </c>
      <c r="AW18" s="99">
        <v>84</v>
      </c>
      <c r="AX18" s="99">
        <v>6.9520000000000008</v>
      </c>
      <c r="AY18" s="98"/>
      <c r="AZ18" s="99">
        <v>84</v>
      </c>
      <c r="BA18" s="99">
        <v>70</v>
      </c>
      <c r="BB18" s="99">
        <v>6.72</v>
      </c>
      <c r="BC18" s="98"/>
      <c r="BD18" s="99">
        <v>70</v>
      </c>
      <c r="BE18" s="99">
        <v>56</v>
      </c>
      <c r="BF18" s="99">
        <v>5.6000000000000005</v>
      </c>
      <c r="BG18" s="98"/>
      <c r="BH18" s="99">
        <v>56</v>
      </c>
      <c r="BI18" s="99">
        <v>72</v>
      </c>
      <c r="BJ18" s="99">
        <v>4.4800000000000004</v>
      </c>
    </row>
    <row r="19" spans="1:62" x14ac:dyDescent="0.25">
      <c r="A19" s="44"/>
      <c r="B19" s="40"/>
      <c r="C19" s="42" t="s">
        <v>79</v>
      </c>
      <c r="D19" s="99">
        <v>753.6</v>
      </c>
      <c r="E19" s="99">
        <v>730.9</v>
      </c>
      <c r="F19" s="99">
        <v>60.288000000000004</v>
      </c>
      <c r="G19" s="98"/>
      <c r="H19" s="99">
        <v>730.9</v>
      </c>
      <c r="I19" s="99">
        <v>779.4</v>
      </c>
      <c r="J19" s="99">
        <v>58.472000000000001</v>
      </c>
      <c r="K19" s="98"/>
      <c r="L19" s="99">
        <v>779.4</v>
      </c>
      <c r="M19" s="99">
        <v>940</v>
      </c>
      <c r="N19" s="99">
        <v>62.351999999999997</v>
      </c>
      <c r="O19" s="98"/>
      <c r="P19" s="99">
        <v>779.4</v>
      </c>
      <c r="Q19" s="99">
        <v>940</v>
      </c>
      <c r="R19" s="99">
        <v>62.351999999999997</v>
      </c>
      <c r="S19" s="98"/>
      <c r="T19" s="99">
        <v>940</v>
      </c>
      <c r="U19" s="99">
        <v>936.4</v>
      </c>
      <c r="V19" s="99">
        <v>75.2</v>
      </c>
      <c r="W19" s="98"/>
      <c r="X19" s="99">
        <v>936.4</v>
      </c>
      <c r="Y19" s="99">
        <v>908.5</v>
      </c>
      <c r="Z19" s="99">
        <v>74.912000000000006</v>
      </c>
      <c r="AA19" s="98"/>
      <c r="AB19" s="99">
        <v>908.5</v>
      </c>
      <c r="AC19" s="99">
        <v>661.7</v>
      </c>
      <c r="AD19" s="99">
        <v>72.680000000000007</v>
      </c>
      <c r="AE19" s="98"/>
      <c r="AF19" s="99">
        <v>661.7</v>
      </c>
      <c r="AG19" s="99">
        <v>403.4</v>
      </c>
      <c r="AH19" s="99">
        <v>52.936000000000007</v>
      </c>
      <c r="AI19" s="98"/>
      <c r="AJ19" s="99">
        <v>403.4</v>
      </c>
      <c r="AK19" s="99">
        <v>300.8</v>
      </c>
      <c r="AL19" s="99">
        <v>32.271999999999998</v>
      </c>
      <c r="AM19" s="98"/>
      <c r="AN19" s="99">
        <v>300.8</v>
      </c>
      <c r="AO19" s="99">
        <v>0.1</v>
      </c>
      <c r="AP19" s="99">
        <v>24.064</v>
      </c>
      <c r="AQ19" s="98"/>
      <c r="AR19" s="99">
        <v>0.1</v>
      </c>
      <c r="AS19" s="99">
        <v>2.6</v>
      </c>
      <c r="AT19" s="99">
        <v>8.0000000000000002E-3</v>
      </c>
      <c r="AU19" s="98"/>
      <c r="AV19" s="99">
        <v>2.6</v>
      </c>
      <c r="AW19" s="99">
        <v>0.1</v>
      </c>
      <c r="AX19" s="99">
        <v>0.20800000000000002</v>
      </c>
      <c r="AY19" s="98"/>
      <c r="AZ19" s="99">
        <v>0.1</v>
      </c>
      <c r="BA19" s="99">
        <v>0.1</v>
      </c>
      <c r="BB19" s="99">
        <v>8.0000000000000002E-3</v>
      </c>
      <c r="BC19" s="98"/>
      <c r="BD19" s="99">
        <v>0.1</v>
      </c>
      <c r="BE19" s="99">
        <v>0.1</v>
      </c>
      <c r="BF19" s="99">
        <v>8.0000000000000002E-3</v>
      </c>
      <c r="BG19" s="98"/>
      <c r="BH19" s="99">
        <v>0.1</v>
      </c>
      <c r="BI19" s="99">
        <v>0.1</v>
      </c>
      <c r="BJ19" s="99">
        <v>8.0000000000000002E-3</v>
      </c>
    </row>
    <row r="20" spans="1:62" x14ac:dyDescent="0.25">
      <c r="A20" s="44"/>
      <c r="B20" s="40"/>
      <c r="C20" s="42" t="s">
        <v>80</v>
      </c>
      <c r="D20" s="99">
        <v>1088.4000000000001</v>
      </c>
      <c r="E20" s="99">
        <v>1032.9000000000001</v>
      </c>
      <c r="F20" s="99">
        <v>87.072000000000003</v>
      </c>
      <c r="G20" s="98"/>
      <c r="H20" s="99">
        <v>1032.9000000000001</v>
      </c>
      <c r="I20" s="99">
        <v>920.9</v>
      </c>
      <c r="J20" s="99">
        <v>82.632000000000005</v>
      </c>
      <c r="K20" s="98"/>
      <c r="L20" s="99">
        <v>920.9</v>
      </c>
      <c r="M20" s="99">
        <v>1091.8</v>
      </c>
      <c r="N20" s="99">
        <v>73.671999999999997</v>
      </c>
      <c r="O20" s="98"/>
      <c r="P20" s="99">
        <v>920.9</v>
      </c>
      <c r="Q20" s="99">
        <v>1091.8</v>
      </c>
      <c r="R20" s="99">
        <v>73.671999999999997</v>
      </c>
      <c r="S20" s="98"/>
      <c r="T20" s="99">
        <v>1091.8</v>
      </c>
      <c r="U20" s="99">
        <v>946</v>
      </c>
      <c r="V20" s="99">
        <v>87.343999999999994</v>
      </c>
      <c r="W20" s="98"/>
      <c r="X20" s="99">
        <v>946</v>
      </c>
      <c r="Y20" s="99">
        <v>823.6</v>
      </c>
      <c r="Z20" s="99">
        <v>75.680000000000007</v>
      </c>
      <c r="AA20" s="98"/>
      <c r="AB20" s="99">
        <v>823.6</v>
      </c>
      <c r="AC20" s="99">
        <v>725.1</v>
      </c>
      <c r="AD20" s="99">
        <v>65.888000000000005</v>
      </c>
      <c r="AE20" s="98"/>
      <c r="AF20" s="99">
        <v>725.1</v>
      </c>
      <c r="AG20" s="99">
        <v>905.8</v>
      </c>
      <c r="AH20" s="99">
        <v>58.008000000000003</v>
      </c>
      <c r="AI20" s="98"/>
      <c r="AJ20" s="99">
        <v>905.8</v>
      </c>
      <c r="AK20" s="99">
        <v>808.7</v>
      </c>
      <c r="AL20" s="99">
        <v>72.463999999999999</v>
      </c>
      <c r="AM20" s="98"/>
      <c r="AN20" s="99">
        <v>808.7</v>
      </c>
      <c r="AO20" s="99">
        <v>868.6</v>
      </c>
      <c r="AP20" s="99">
        <v>64.695999999999998</v>
      </c>
      <c r="AQ20" s="98"/>
      <c r="AR20" s="99">
        <v>868.6</v>
      </c>
      <c r="AS20" s="99">
        <v>991.7</v>
      </c>
      <c r="AT20" s="99">
        <v>69.488</v>
      </c>
      <c r="AU20" s="98"/>
      <c r="AV20" s="99">
        <v>991.7</v>
      </c>
      <c r="AW20" s="99">
        <v>918.2</v>
      </c>
      <c r="AX20" s="99">
        <v>79.335999999999999</v>
      </c>
      <c r="AY20" s="98"/>
      <c r="AZ20" s="99">
        <v>918.2</v>
      </c>
      <c r="BA20" s="99">
        <v>895.8</v>
      </c>
      <c r="BB20" s="99">
        <v>73.456000000000003</v>
      </c>
      <c r="BC20" s="98"/>
      <c r="BD20" s="99">
        <v>895.8</v>
      </c>
      <c r="BE20" s="99">
        <v>938.8</v>
      </c>
      <c r="BF20" s="99">
        <v>71.664000000000001</v>
      </c>
      <c r="BG20" s="98"/>
      <c r="BH20" s="99">
        <v>938.8</v>
      </c>
      <c r="BI20" s="99">
        <v>1003.2</v>
      </c>
      <c r="BJ20" s="99">
        <v>75.103999999999999</v>
      </c>
    </row>
    <row r="21" spans="1:62" x14ac:dyDescent="0.25">
      <c r="B21" s="40">
        <v>20</v>
      </c>
      <c r="C21" s="58" t="s">
        <v>81</v>
      </c>
      <c r="D21" s="100">
        <v>1122.5</v>
      </c>
      <c r="E21" s="100">
        <v>1983.6</v>
      </c>
      <c r="F21" s="100">
        <v>89.8</v>
      </c>
      <c r="G21" s="98"/>
      <c r="H21" s="100">
        <v>1983.6</v>
      </c>
      <c r="I21" s="100">
        <v>1896.1</v>
      </c>
      <c r="J21" s="100">
        <v>158.68799999999999</v>
      </c>
      <c r="K21" s="98"/>
      <c r="L21" s="100">
        <v>1896.1</v>
      </c>
      <c r="M21" s="100">
        <v>2006.6</v>
      </c>
      <c r="N21" s="100">
        <v>151.68799999999999</v>
      </c>
      <c r="O21" s="98"/>
      <c r="P21" s="100">
        <v>1896.1</v>
      </c>
      <c r="Q21" s="100">
        <v>2006.6</v>
      </c>
      <c r="R21" s="100">
        <v>151.68799999999999</v>
      </c>
      <c r="S21" s="98"/>
      <c r="T21" s="100">
        <v>2006.6</v>
      </c>
      <c r="U21" s="100">
        <v>2368.1</v>
      </c>
      <c r="V21" s="100">
        <v>160.52799999999999</v>
      </c>
      <c r="W21" s="98"/>
      <c r="X21" s="100">
        <v>2368.1</v>
      </c>
      <c r="Y21" s="100">
        <v>2485.3000000000002</v>
      </c>
      <c r="Z21" s="100">
        <v>189.44800000000001</v>
      </c>
      <c r="AA21" s="98"/>
      <c r="AB21" s="100">
        <v>2485.3000000000002</v>
      </c>
      <c r="AC21" s="100">
        <v>2582.4</v>
      </c>
      <c r="AD21" s="100">
        <v>198.82400000000001</v>
      </c>
      <c r="AE21" s="98"/>
      <c r="AF21" s="100">
        <v>2582.4</v>
      </c>
      <c r="AG21" s="100">
        <v>3773.8</v>
      </c>
      <c r="AH21" s="100">
        <v>206.59200000000001</v>
      </c>
      <c r="AI21" s="98"/>
      <c r="AJ21" s="100">
        <v>3773.8</v>
      </c>
      <c r="AK21" s="100">
        <v>4569.8999999999996</v>
      </c>
      <c r="AL21" s="100">
        <v>301.904</v>
      </c>
      <c r="AM21" s="98"/>
      <c r="AN21" s="100">
        <v>4569.8999999999996</v>
      </c>
      <c r="AO21" s="100">
        <v>3018.2</v>
      </c>
      <c r="AP21" s="100">
        <v>365.59199999999998</v>
      </c>
      <c r="AQ21" s="98"/>
      <c r="AR21" s="100">
        <v>3018.2</v>
      </c>
      <c r="AS21" s="100">
        <v>1195.4000000000001</v>
      </c>
      <c r="AT21" s="100">
        <v>241.45599999999999</v>
      </c>
      <c r="AU21" s="98"/>
      <c r="AV21" s="100">
        <v>1195.4000000000001</v>
      </c>
      <c r="AW21" s="100">
        <v>1193.5999999999999</v>
      </c>
      <c r="AX21" s="100">
        <v>95.632000000000005</v>
      </c>
      <c r="AY21" s="98"/>
      <c r="AZ21" s="100">
        <v>1193.5999999999999</v>
      </c>
      <c r="BA21" s="100">
        <v>1405.1</v>
      </c>
      <c r="BB21" s="100">
        <v>95.488</v>
      </c>
      <c r="BC21" s="98"/>
      <c r="BD21" s="100">
        <v>1405.1</v>
      </c>
      <c r="BE21" s="100">
        <v>2463.9</v>
      </c>
      <c r="BF21" s="100">
        <v>112.408</v>
      </c>
      <c r="BG21" s="98"/>
      <c r="BH21" s="100">
        <v>2463.9</v>
      </c>
      <c r="BI21" s="100">
        <v>886</v>
      </c>
      <c r="BJ21" s="100">
        <v>197.11200000000002</v>
      </c>
    </row>
    <row r="22" spans="1:62" x14ac:dyDescent="0.25">
      <c r="B22" s="39">
        <v>21</v>
      </c>
      <c r="C22" s="45" t="s">
        <v>82</v>
      </c>
      <c r="D22" s="99">
        <v>1122.5</v>
      </c>
      <c r="E22" s="99">
        <v>1983.6</v>
      </c>
      <c r="F22" s="99">
        <v>89.8</v>
      </c>
      <c r="G22" s="98"/>
      <c r="H22" s="99">
        <v>1983.6</v>
      </c>
      <c r="I22" s="99">
        <v>1896.1</v>
      </c>
      <c r="J22" s="99">
        <v>158.68799999999999</v>
      </c>
      <c r="K22" s="98"/>
      <c r="L22" s="99">
        <v>1896.1</v>
      </c>
      <c r="M22" s="99">
        <v>2006.6</v>
      </c>
      <c r="N22" s="99">
        <v>151.68799999999999</v>
      </c>
      <c r="O22" s="98"/>
      <c r="P22" s="99">
        <v>1896.1</v>
      </c>
      <c r="Q22" s="99">
        <v>2006.6</v>
      </c>
      <c r="R22" s="99">
        <v>151.68799999999999</v>
      </c>
      <c r="S22" s="98"/>
      <c r="T22" s="99">
        <v>2006.6</v>
      </c>
      <c r="U22" s="99">
        <v>2368.1</v>
      </c>
      <c r="V22" s="99">
        <v>160.52799999999999</v>
      </c>
      <c r="W22" s="98"/>
      <c r="X22" s="99">
        <v>2368.1</v>
      </c>
      <c r="Y22" s="99">
        <v>2485.3000000000002</v>
      </c>
      <c r="Z22" s="99">
        <v>189.44800000000001</v>
      </c>
      <c r="AA22" s="98"/>
      <c r="AB22" s="99">
        <v>2485.3000000000002</v>
      </c>
      <c r="AC22" s="99">
        <v>2582.4</v>
      </c>
      <c r="AD22" s="99">
        <v>198.82400000000001</v>
      </c>
      <c r="AE22" s="98"/>
      <c r="AF22" s="99">
        <v>2582.4</v>
      </c>
      <c r="AG22" s="99">
        <v>3773.8</v>
      </c>
      <c r="AH22" s="99">
        <v>206.59200000000001</v>
      </c>
      <c r="AI22" s="98"/>
      <c r="AJ22" s="99">
        <v>3773.8</v>
      </c>
      <c r="AK22" s="99">
        <v>4569.8999999999996</v>
      </c>
      <c r="AL22" s="99">
        <v>301.904</v>
      </c>
      <c r="AM22" s="98"/>
      <c r="AN22" s="99">
        <v>4569.8999999999996</v>
      </c>
      <c r="AO22" s="99">
        <v>3018.2</v>
      </c>
      <c r="AP22" s="99">
        <v>365.59199999999998</v>
      </c>
      <c r="AQ22" s="98"/>
      <c r="AR22" s="99">
        <v>3018.2</v>
      </c>
      <c r="AS22" s="99">
        <v>1195.4000000000001</v>
      </c>
      <c r="AT22" s="99">
        <v>241.45599999999999</v>
      </c>
      <c r="AU22" s="98"/>
      <c r="AV22" s="99">
        <v>1195.4000000000001</v>
      </c>
      <c r="AW22" s="99">
        <v>1193.5999999999999</v>
      </c>
      <c r="AX22" s="99">
        <v>95.632000000000005</v>
      </c>
      <c r="AY22" s="98"/>
      <c r="AZ22" s="99">
        <v>1193.5999999999999</v>
      </c>
      <c r="BA22" s="99">
        <v>1405.1</v>
      </c>
      <c r="BB22" s="99">
        <v>95.488</v>
      </c>
      <c r="BC22" s="98"/>
      <c r="BD22" s="99">
        <v>1405.1</v>
      </c>
      <c r="BE22" s="99">
        <v>2463.9</v>
      </c>
      <c r="BF22" s="99">
        <v>112.408</v>
      </c>
      <c r="BG22" s="98"/>
      <c r="BH22" s="99">
        <v>2463.9</v>
      </c>
      <c r="BI22" s="99">
        <v>886</v>
      </c>
      <c r="BJ22" s="99">
        <v>197.11200000000002</v>
      </c>
    </row>
    <row r="23" spans="1:62" x14ac:dyDescent="0.25">
      <c r="B23" s="40">
        <v>22</v>
      </c>
      <c r="C23" s="45" t="s">
        <v>83</v>
      </c>
      <c r="D23" s="99">
        <v>0</v>
      </c>
      <c r="E23" s="99">
        <v>0</v>
      </c>
      <c r="F23" s="99">
        <v>0</v>
      </c>
      <c r="G23" s="98"/>
      <c r="H23" s="99">
        <v>0</v>
      </c>
      <c r="I23" s="99">
        <v>0</v>
      </c>
      <c r="J23" s="99">
        <v>0</v>
      </c>
      <c r="K23" s="98"/>
      <c r="L23" s="99">
        <v>0</v>
      </c>
      <c r="M23" s="99">
        <v>0</v>
      </c>
      <c r="N23" s="99">
        <v>0</v>
      </c>
      <c r="O23" s="98"/>
      <c r="P23" s="99">
        <v>0</v>
      </c>
      <c r="Q23" s="99">
        <v>0</v>
      </c>
      <c r="R23" s="99">
        <v>0</v>
      </c>
      <c r="S23" s="98"/>
      <c r="T23" s="99">
        <v>0</v>
      </c>
      <c r="U23" s="99">
        <v>0</v>
      </c>
      <c r="V23" s="99">
        <v>0</v>
      </c>
      <c r="W23" s="98"/>
      <c r="X23" s="99">
        <v>0</v>
      </c>
      <c r="Y23" s="99">
        <v>0</v>
      </c>
      <c r="Z23" s="99">
        <v>0</v>
      </c>
      <c r="AA23" s="98"/>
      <c r="AB23" s="99">
        <v>0</v>
      </c>
      <c r="AC23" s="99">
        <v>0</v>
      </c>
      <c r="AD23" s="99">
        <v>0</v>
      </c>
      <c r="AE23" s="98"/>
      <c r="AF23" s="99">
        <v>0</v>
      </c>
      <c r="AG23" s="99">
        <v>0</v>
      </c>
      <c r="AH23" s="99">
        <v>0</v>
      </c>
      <c r="AI23" s="98"/>
      <c r="AJ23" s="99">
        <v>0</v>
      </c>
      <c r="AK23" s="99">
        <v>0</v>
      </c>
      <c r="AL23" s="99">
        <v>0</v>
      </c>
      <c r="AM23" s="98"/>
      <c r="AN23" s="99">
        <v>0</v>
      </c>
      <c r="AO23" s="99">
        <v>0</v>
      </c>
      <c r="AP23" s="99">
        <v>0</v>
      </c>
      <c r="AQ23" s="98"/>
      <c r="AR23" s="99">
        <v>0</v>
      </c>
      <c r="AS23" s="99">
        <v>0</v>
      </c>
      <c r="AT23" s="99">
        <v>0</v>
      </c>
      <c r="AU23" s="98"/>
      <c r="AV23" s="99">
        <v>0</v>
      </c>
      <c r="AW23" s="99">
        <v>0</v>
      </c>
      <c r="AX23" s="99">
        <v>0</v>
      </c>
      <c r="AY23" s="98"/>
      <c r="AZ23" s="99">
        <v>0</v>
      </c>
      <c r="BA23" s="99">
        <v>0</v>
      </c>
      <c r="BB23" s="99">
        <v>0</v>
      </c>
      <c r="BC23" s="98"/>
      <c r="BD23" s="99">
        <v>0</v>
      </c>
      <c r="BE23" s="99">
        <v>0</v>
      </c>
      <c r="BF23" s="99">
        <v>0</v>
      </c>
      <c r="BG23" s="98"/>
      <c r="BH23" s="99">
        <v>0</v>
      </c>
      <c r="BI23" s="99">
        <v>0</v>
      </c>
      <c r="BJ23" s="99">
        <v>0</v>
      </c>
    </row>
    <row r="24" spans="1:62" x14ac:dyDescent="0.25">
      <c r="B24" s="40">
        <v>24</v>
      </c>
      <c r="C24" s="58" t="s">
        <v>84</v>
      </c>
      <c r="D24" s="100">
        <v>4043.8</v>
      </c>
      <c r="E24" s="100">
        <v>4043.8</v>
      </c>
      <c r="F24" s="100">
        <v>323.50400000000002</v>
      </c>
      <c r="G24" s="98"/>
      <c r="H24" s="100">
        <v>4043.8</v>
      </c>
      <c r="I24" s="100">
        <v>3341</v>
      </c>
      <c r="J24" s="100">
        <v>323.50400000000002</v>
      </c>
      <c r="K24" s="98"/>
      <c r="L24" s="100">
        <v>3341</v>
      </c>
      <c r="M24" s="100">
        <v>3340.9</v>
      </c>
      <c r="N24" s="100">
        <v>267.28000000000003</v>
      </c>
      <c r="O24" s="98"/>
      <c r="P24" s="100">
        <v>3341</v>
      </c>
      <c r="Q24" s="100">
        <v>3340.9</v>
      </c>
      <c r="R24" s="100">
        <v>267.28000000000003</v>
      </c>
      <c r="S24" s="98"/>
      <c r="T24" s="100">
        <v>3340.9</v>
      </c>
      <c r="U24" s="100">
        <v>3581.8</v>
      </c>
      <c r="V24" s="100">
        <v>267.27199999999999</v>
      </c>
      <c r="W24" s="98"/>
      <c r="X24" s="100">
        <v>3581.8</v>
      </c>
      <c r="Y24" s="100">
        <v>3581.8</v>
      </c>
      <c r="Z24" s="100">
        <v>286.54400000000004</v>
      </c>
      <c r="AA24" s="98"/>
      <c r="AB24" s="100">
        <v>3581.8</v>
      </c>
      <c r="AC24" s="100">
        <v>2434.5</v>
      </c>
      <c r="AD24" s="100">
        <v>286.54400000000004</v>
      </c>
      <c r="AE24" s="98"/>
      <c r="AF24" s="100">
        <v>2434.5</v>
      </c>
      <c r="AG24" s="100">
        <v>2434.5</v>
      </c>
      <c r="AH24" s="100">
        <v>194.76</v>
      </c>
      <c r="AI24" s="98"/>
      <c r="AJ24" s="100">
        <v>2434.5</v>
      </c>
      <c r="AK24" s="100">
        <v>2802.6</v>
      </c>
      <c r="AL24" s="100">
        <v>194.76</v>
      </c>
      <c r="AM24" s="98"/>
      <c r="AN24" s="100">
        <v>2802.6</v>
      </c>
      <c r="AO24" s="100">
        <v>2802.6</v>
      </c>
      <c r="AP24" s="100">
        <v>224.208</v>
      </c>
      <c r="AQ24" s="98"/>
      <c r="AR24" s="100">
        <v>2802.6</v>
      </c>
      <c r="AS24" s="100">
        <v>2805</v>
      </c>
      <c r="AT24" s="100">
        <v>224.208</v>
      </c>
      <c r="AU24" s="98"/>
      <c r="AV24" s="100">
        <v>2805</v>
      </c>
      <c r="AW24" s="100">
        <v>2805</v>
      </c>
      <c r="AX24" s="100">
        <v>224.4</v>
      </c>
      <c r="AY24" s="98"/>
      <c r="AZ24" s="100">
        <v>2805</v>
      </c>
      <c r="BA24" s="100">
        <v>1579.9</v>
      </c>
      <c r="BB24" s="100">
        <v>224.4</v>
      </c>
      <c r="BC24" s="98"/>
      <c r="BD24" s="100">
        <v>1579.9</v>
      </c>
      <c r="BE24" s="100">
        <v>1579.9</v>
      </c>
      <c r="BF24" s="100">
        <v>126.39200000000001</v>
      </c>
      <c r="BG24" s="98"/>
      <c r="BH24" s="100">
        <v>1579.9</v>
      </c>
      <c r="BI24" s="100">
        <v>1570.9</v>
      </c>
      <c r="BJ24" s="100">
        <v>126.39200000000001</v>
      </c>
    </row>
    <row r="25" spans="1:62" x14ac:dyDescent="0.25">
      <c r="B25" s="40">
        <v>27</v>
      </c>
      <c r="C25" s="46" t="s">
        <v>38</v>
      </c>
      <c r="D25" s="102">
        <v>49380.9</v>
      </c>
      <c r="E25" s="102">
        <v>51154.700000000004</v>
      </c>
      <c r="F25" s="102">
        <v>3950.4720000000002</v>
      </c>
      <c r="G25" s="98"/>
      <c r="H25" s="102">
        <v>51154.700000000004</v>
      </c>
      <c r="I25" s="102">
        <v>52492</v>
      </c>
      <c r="J25" s="102">
        <v>4092.3760000000016</v>
      </c>
      <c r="K25" s="98"/>
      <c r="L25" s="102">
        <v>52492</v>
      </c>
      <c r="M25" s="102">
        <v>48885.5</v>
      </c>
      <c r="N25" s="102">
        <v>4199.3599999999997</v>
      </c>
      <c r="O25" s="98"/>
      <c r="P25" s="102">
        <v>52492</v>
      </c>
      <c r="Q25" s="102">
        <v>48885.5</v>
      </c>
      <c r="R25" s="102">
        <v>4199.3599999999997</v>
      </c>
      <c r="S25" s="98"/>
      <c r="T25" s="102">
        <v>48885.5</v>
      </c>
      <c r="U25" s="102">
        <v>46850.3</v>
      </c>
      <c r="V25" s="102">
        <v>3910.8399999999992</v>
      </c>
      <c r="W25" s="98"/>
      <c r="X25" s="102">
        <v>46850.3</v>
      </c>
      <c r="Y25" s="102">
        <v>44147.200000000004</v>
      </c>
      <c r="Z25" s="102">
        <v>3748.0239999999994</v>
      </c>
      <c r="AA25" s="98"/>
      <c r="AB25" s="102">
        <v>44147.200000000004</v>
      </c>
      <c r="AC25" s="102">
        <v>45880.5</v>
      </c>
      <c r="AD25" s="102">
        <v>3531.7759999999998</v>
      </c>
      <c r="AE25" s="98"/>
      <c r="AF25" s="102">
        <v>45880.5</v>
      </c>
      <c r="AG25" s="102">
        <v>41417</v>
      </c>
      <c r="AH25" s="102">
        <v>3670.4399999999996</v>
      </c>
      <c r="AI25" s="98"/>
      <c r="AJ25" s="102">
        <v>41417</v>
      </c>
      <c r="AK25" s="102">
        <v>40293.4</v>
      </c>
      <c r="AL25" s="102">
        <v>3313.3599999999988</v>
      </c>
      <c r="AM25" s="98"/>
      <c r="AN25" s="102">
        <v>40293.4</v>
      </c>
      <c r="AO25" s="102">
        <v>35375.200000000004</v>
      </c>
      <c r="AP25" s="102">
        <v>3223.4720000000002</v>
      </c>
      <c r="AQ25" s="98"/>
      <c r="AR25" s="102">
        <v>35375.200000000004</v>
      </c>
      <c r="AS25" s="102">
        <v>33636.199999999997</v>
      </c>
      <c r="AT25" s="102">
        <v>2830.0160000000005</v>
      </c>
      <c r="AU25" s="98"/>
      <c r="AV25" s="102">
        <v>33636.199999999997</v>
      </c>
      <c r="AW25" s="102">
        <v>30755.5</v>
      </c>
      <c r="AX25" s="102">
        <v>2690.8960000000002</v>
      </c>
      <c r="AY25" s="98"/>
      <c r="AZ25" s="102">
        <v>30755.5</v>
      </c>
      <c r="BA25" s="102">
        <v>27253.3</v>
      </c>
      <c r="BB25" s="102">
        <v>2460.4399999999996</v>
      </c>
      <c r="BC25" s="98"/>
      <c r="BD25" s="102">
        <v>27253.3</v>
      </c>
      <c r="BE25" s="102">
        <v>28508.300000000003</v>
      </c>
      <c r="BF25" s="102">
        <v>2180.2639999999997</v>
      </c>
      <c r="BG25" s="98"/>
      <c r="BH25" s="102">
        <v>28508.300000000003</v>
      </c>
      <c r="BI25" s="102">
        <v>27077.800000000003</v>
      </c>
      <c r="BJ25" s="102">
        <v>2280.6640000000002</v>
      </c>
    </row>
    <row r="26" spans="1:62" x14ac:dyDescent="0.25">
      <c r="C26" s="47"/>
      <c r="D26" s="103"/>
      <c r="E26" s="103"/>
      <c r="F26" s="103"/>
      <c r="G26" s="98"/>
      <c r="H26" s="103"/>
      <c r="I26" s="103"/>
      <c r="J26" s="103"/>
      <c r="K26" s="98"/>
      <c r="L26" s="103"/>
      <c r="M26" s="103"/>
      <c r="N26" s="103"/>
      <c r="O26" s="98"/>
      <c r="P26" s="103"/>
      <c r="Q26" s="103"/>
      <c r="R26" s="103"/>
      <c r="S26" s="98"/>
      <c r="T26" s="103"/>
      <c r="U26" s="103"/>
      <c r="V26" s="103"/>
      <c r="W26" s="98"/>
      <c r="X26" s="103"/>
      <c r="Y26" s="103"/>
      <c r="Z26" s="103"/>
      <c r="AA26" s="98"/>
      <c r="AB26" s="103"/>
      <c r="AC26" s="103"/>
      <c r="AD26" s="103"/>
      <c r="AE26" s="98"/>
      <c r="AF26" s="103"/>
      <c r="AG26" s="103"/>
      <c r="AH26" s="103"/>
      <c r="AI26" s="98"/>
      <c r="AJ26" s="103"/>
      <c r="AK26" s="103"/>
      <c r="AL26" s="103"/>
      <c r="AM26" s="98"/>
      <c r="AN26" s="103"/>
      <c r="AO26" s="103"/>
      <c r="AP26" s="103"/>
      <c r="AQ26" s="98"/>
      <c r="AR26" s="103"/>
      <c r="AS26" s="103"/>
      <c r="AT26" s="103"/>
      <c r="AU26" s="98"/>
      <c r="AV26" s="103"/>
      <c r="AW26" s="103"/>
      <c r="AX26" s="103"/>
      <c r="AY26" s="98"/>
      <c r="AZ26" s="103"/>
      <c r="BA26" s="103"/>
      <c r="BB26" s="103"/>
      <c r="BC26" s="98"/>
      <c r="BD26" s="103"/>
      <c r="BE26" s="103"/>
      <c r="BF26" s="103"/>
      <c r="BG26" s="98"/>
      <c r="BH26" s="103"/>
      <c r="BI26" s="103"/>
      <c r="BJ26" s="103"/>
    </row>
    <row r="27" spans="1:62" x14ac:dyDescent="0.25">
      <c r="C27" s="95"/>
    </row>
  </sheetData>
  <mergeCells count="15">
    <mergeCell ref="AZ7:BA7"/>
    <mergeCell ref="BD7:BE7"/>
    <mergeCell ref="BH7:BI7"/>
    <mergeCell ref="AB7:AC7"/>
    <mergeCell ref="AF7:AG7"/>
    <mergeCell ref="AJ7:AK7"/>
    <mergeCell ref="AN7:AO7"/>
    <mergeCell ref="AR7:AS7"/>
    <mergeCell ref="AV7:AW7"/>
    <mergeCell ref="X7:Y7"/>
    <mergeCell ref="D7:E7"/>
    <mergeCell ref="H7:I7"/>
    <mergeCell ref="L7:M7"/>
    <mergeCell ref="P7:Q7"/>
    <mergeCell ref="T7:U7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2CEA6-4FBB-4F38-9005-93AF46889476}">
  <dimension ref="A1:V22"/>
  <sheetViews>
    <sheetView showGridLines="0" zoomScaleNormal="100" workbookViewId="0">
      <selection activeCell="E20" sqref="E20"/>
    </sheetView>
  </sheetViews>
  <sheetFormatPr defaultRowHeight="16.5" x14ac:dyDescent="0.3"/>
  <cols>
    <col min="1" max="1" width="2.85546875" style="56" customWidth="1"/>
    <col min="2" max="2" width="6.28515625" style="90" hidden="1" customWidth="1"/>
    <col min="3" max="3" width="58.42578125" style="56" customWidth="1"/>
    <col min="4" max="22" width="13.7109375" style="56" bestFit="1" customWidth="1"/>
    <col min="23" max="248" width="9.140625" style="56"/>
    <col min="249" max="249" width="2.85546875" style="56" customWidth="1"/>
    <col min="250" max="250" width="0" style="56" hidden="1" customWidth="1"/>
    <col min="251" max="251" width="54.85546875" style="56" customWidth="1"/>
    <col min="252" max="253" width="15.7109375" style="56" customWidth="1"/>
    <col min="254" max="504" width="9.140625" style="56"/>
    <col min="505" max="505" width="2.85546875" style="56" customWidth="1"/>
    <col min="506" max="506" width="0" style="56" hidden="1" customWidth="1"/>
    <col min="507" max="507" width="54.85546875" style="56" customWidth="1"/>
    <col min="508" max="509" width="15.7109375" style="56" customWidth="1"/>
    <col min="510" max="760" width="9.140625" style="56"/>
    <col min="761" max="761" width="2.85546875" style="56" customWidth="1"/>
    <col min="762" max="762" width="0" style="56" hidden="1" customWidth="1"/>
    <col min="763" max="763" width="54.85546875" style="56" customWidth="1"/>
    <col min="764" max="765" width="15.7109375" style="56" customWidth="1"/>
    <col min="766" max="1016" width="9.140625" style="56"/>
    <col min="1017" max="1017" width="2.85546875" style="56" customWidth="1"/>
    <col min="1018" max="1018" width="0" style="56" hidden="1" customWidth="1"/>
    <col min="1019" max="1019" width="54.85546875" style="56" customWidth="1"/>
    <col min="1020" max="1021" width="15.7109375" style="56" customWidth="1"/>
    <col min="1022" max="1272" width="9.140625" style="56"/>
    <col min="1273" max="1273" width="2.85546875" style="56" customWidth="1"/>
    <col min="1274" max="1274" width="0" style="56" hidden="1" customWidth="1"/>
    <col min="1275" max="1275" width="54.85546875" style="56" customWidth="1"/>
    <col min="1276" max="1277" width="15.7109375" style="56" customWidth="1"/>
    <col min="1278" max="1528" width="9.140625" style="56"/>
    <col min="1529" max="1529" width="2.85546875" style="56" customWidth="1"/>
    <col min="1530" max="1530" width="0" style="56" hidden="1" customWidth="1"/>
    <col min="1531" max="1531" width="54.85546875" style="56" customWidth="1"/>
    <col min="1532" max="1533" width="15.7109375" style="56" customWidth="1"/>
    <col min="1534" max="1784" width="9.140625" style="56"/>
    <col min="1785" max="1785" width="2.85546875" style="56" customWidth="1"/>
    <col min="1786" max="1786" width="0" style="56" hidden="1" customWidth="1"/>
    <col min="1787" max="1787" width="54.85546875" style="56" customWidth="1"/>
    <col min="1788" max="1789" width="15.7109375" style="56" customWidth="1"/>
    <col min="1790" max="2040" width="9.140625" style="56"/>
    <col min="2041" max="2041" width="2.85546875" style="56" customWidth="1"/>
    <col min="2042" max="2042" width="0" style="56" hidden="1" customWidth="1"/>
    <col min="2043" max="2043" width="54.85546875" style="56" customWidth="1"/>
    <col min="2044" max="2045" width="15.7109375" style="56" customWidth="1"/>
    <col min="2046" max="2296" width="9.140625" style="56"/>
    <col min="2297" max="2297" width="2.85546875" style="56" customWidth="1"/>
    <col min="2298" max="2298" width="0" style="56" hidden="1" customWidth="1"/>
    <col min="2299" max="2299" width="54.85546875" style="56" customWidth="1"/>
    <col min="2300" max="2301" width="15.7109375" style="56" customWidth="1"/>
    <col min="2302" max="2552" width="9.140625" style="56"/>
    <col min="2553" max="2553" width="2.85546875" style="56" customWidth="1"/>
    <col min="2554" max="2554" width="0" style="56" hidden="1" customWidth="1"/>
    <col min="2555" max="2555" width="54.85546875" style="56" customWidth="1"/>
    <col min="2556" max="2557" width="15.7109375" style="56" customWidth="1"/>
    <col min="2558" max="2808" width="9.140625" style="56"/>
    <col min="2809" max="2809" width="2.85546875" style="56" customWidth="1"/>
    <col min="2810" max="2810" width="0" style="56" hidden="1" customWidth="1"/>
    <col min="2811" max="2811" width="54.85546875" style="56" customWidth="1"/>
    <col min="2812" max="2813" width="15.7109375" style="56" customWidth="1"/>
    <col min="2814" max="3064" width="9.140625" style="56"/>
    <col min="3065" max="3065" width="2.85546875" style="56" customWidth="1"/>
    <col min="3066" max="3066" width="0" style="56" hidden="1" customWidth="1"/>
    <col min="3067" max="3067" width="54.85546875" style="56" customWidth="1"/>
    <col min="3068" max="3069" width="15.7109375" style="56" customWidth="1"/>
    <col min="3070" max="3320" width="9.140625" style="56"/>
    <col min="3321" max="3321" width="2.85546875" style="56" customWidth="1"/>
    <col min="3322" max="3322" width="0" style="56" hidden="1" customWidth="1"/>
    <col min="3323" max="3323" width="54.85546875" style="56" customWidth="1"/>
    <col min="3324" max="3325" width="15.7109375" style="56" customWidth="1"/>
    <col min="3326" max="3576" width="9.140625" style="56"/>
    <col min="3577" max="3577" width="2.85546875" style="56" customWidth="1"/>
    <col min="3578" max="3578" width="0" style="56" hidden="1" customWidth="1"/>
    <col min="3579" max="3579" width="54.85546875" style="56" customWidth="1"/>
    <col min="3580" max="3581" width="15.7109375" style="56" customWidth="1"/>
    <col min="3582" max="3832" width="9.140625" style="56"/>
    <col min="3833" max="3833" width="2.85546875" style="56" customWidth="1"/>
    <col min="3834" max="3834" width="0" style="56" hidden="1" customWidth="1"/>
    <col min="3835" max="3835" width="54.85546875" style="56" customWidth="1"/>
    <col min="3836" max="3837" width="15.7109375" style="56" customWidth="1"/>
    <col min="3838" max="4088" width="9.140625" style="56"/>
    <col min="4089" max="4089" width="2.85546875" style="56" customWidth="1"/>
    <col min="4090" max="4090" width="0" style="56" hidden="1" customWidth="1"/>
    <col min="4091" max="4091" width="54.85546875" style="56" customWidth="1"/>
    <col min="4092" max="4093" width="15.7109375" style="56" customWidth="1"/>
    <col min="4094" max="4344" width="9.140625" style="56"/>
    <col min="4345" max="4345" width="2.85546875" style="56" customWidth="1"/>
    <col min="4346" max="4346" width="0" style="56" hidden="1" customWidth="1"/>
    <col min="4347" max="4347" width="54.85546875" style="56" customWidth="1"/>
    <col min="4348" max="4349" width="15.7109375" style="56" customWidth="1"/>
    <col min="4350" max="4600" width="9.140625" style="56"/>
    <col min="4601" max="4601" width="2.85546875" style="56" customWidth="1"/>
    <col min="4602" max="4602" width="0" style="56" hidden="1" customWidth="1"/>
    <col min="4603" max="4603" width="54.85546875" style="56" customWidth="1"/>
    <col min="4604" max="4605" width="15.7109375" style="56" customWidth="1"/>
    <col min="4606" max="4856" width="9.140625" style="56"/>
    <col min="4857" max="4857" width="2.85546875" style="56" customWidth="1"/>
    <col min="4858" max="4858" width="0" style="56" hidden="1" customWidth="1"/>
    <col min="4859" max="4859" width="54.85546875" style="56" customWidth="1"/>
    <col min="4860" max="4861" width="15.7109375" style="56" customWidth="1"/>
    <col min="4862" max="5112" width="9.140625" style="56"/>
    <col min="5113" max="5113" width="2.85546875" style="56" customWidth="1"/>
    <col min="5114" max="5114" width="0" style="56" hidden="1" customWidth="1"/>
    <col min="5115" max="5115" width="54.85546875" style="56" customWidth="1"/>
    <col min="5116" max="5117" width="15.7109375" style="56" customWidth="1"/>
    <col min="5118" max="5368" width="9.140625" style="56"/>
    <col min="5369" max="5369" width="2.85546875" style="56" customWidth="1"/>
    <col min="5370" max="5370" width="0" style="56" hidden="1" customWidth="1"/>
    <col min="5371" max="5371" width="54.85546875" style="56" customWidth="1"/>
    <col min="5372" max="5373" width="15.7109375" style="56" customWidth="1"/>
    <col min="5374" max="5624" width="9.140625" style="56"/>
    <col min="5625" max="5625" width="2.85546875" style="56" customWidth="1"/>
    <col min="5626" max="5626" width="0" style="56" hidden="1" customWidth="1"/>
    <col min="5627" max="5627" width="54.85546875" style="56" customWidth="1"/>
    <col min="5628" max="5629" width="15.7109375" style="56" customWidth="1"/>
    <col min="5630" max="5880" width="9.140625" style="56"/>
    <col min="5881" max="5881" width="2.85546875" style="56" customWidth="1"/>
    <col min="5882" max="5882" width="0" style="56" hidden="1" customWidth="1"/>
    <col min="5883" max="5883" width="54.85546875" style="56" customWidth="1"/>
    <col min="5884" max="5885" width="15.7109375" style="56" customWidth="1"/>
    <col min="5886" max="6136" width="9.140625" style="56"/>
    <col min="6137" max="6137" width="2.85546875" style="56" customWidth="1"/>
    <col min="6138" max="6138" width="0" style="56" hidden="1" customWidth="1"/>
    <col min="6139" max="6139" width="54.85546875" style="56" customWidth="1"/>
    <col min="6140" max="6141" width="15.7109375" style="56" customWidth="1"/>
    <col min="6142" max="6392" width="9.140625" style="56"/>
    <col min="6393" max="6393" width="2.85546875" style="56" customWidth="1"/>
    <col min="6394" max="6394" width="0" style="56" hidden="1" customWidth="1"/>
    <col min="6395" max="6395" width="54.85546875" style="56" customWidth="1"/>
    <col min="6396" max="6397" width="15.7109375" style="56" customWidth="1"/>
    <col min="6398" max="6648" width="9.140625" style="56"/>
    <col min="6649" max="6649" width="2.85546875" style="56" customWidth="1"/>
    <col min="6650" max="6650" width="0" style="56" hidden="1" customWidth="1"/>
    <col min="6651" max="6651" width="54.85546875" style="56" customWidth="1"/>
    <col min="6652" max="6653" width="15.7109375" style="56" customWidth="1"/>
    <col min="6654" max="6904" width="9.140625" style="56"/>
    <col min="6905" max="6905" width="2.85546875" style="56" customWidth="1"/>
    <col min="6906" max="6906" width="0" style="56" hidden="1" customWidth="1"/>
    <col min="6907" max="6907" width="54.85546875" style="56" customWidth="1"/>
    <col min="6908" max="6909" width="15.7109375" style="56" customWidth="1"/>
    <col min="6910" max="7160" width="9.140625" style="56"/>
    <col min="7161" max="7161" width="2.85546875" style="56" customWidth="1"/>
    <col min="7162" max="7162" width="0" style="56" hidden="1" customWidth="1"/>
    <col min="7163" max="7163" width="54.85546875" style="56" customWidth="1"/>
    <col min="7164" max="7165" width="15.7109375" style="56" customWidth="1"/>
    <col min="7166" max="7416" width="9.140625" style="56"/>
    <col min="7417" max="7417" width="2.85546875" style="56" customWidth="1"/>
    <col min="7418" max="7418" width="0" style="56" hidden="1" customWidth="1"/>
    <col min="7419" max="7419" width="54.85546875" style="56" customWidth="1"/>
    <col min="7420" max="7421" width="15.7109375" style="56" customWidth="1"/>
    <col min="7422" max="7672" width="9.140625" style="56"/>
    <col min="7673" max="7673" width="2.85546875" style="56" customWidth="1"/>
    <col min="7674" max="7674" width="0" style="56" hidden="1" customWidth="1"/>
    <col min="7675" max="7675" width="54.85546875" style="56" customWidth="1"/>
    <col min="7676" max="7677" width="15.7109375" style="56" customWidth="1"/>
    <col min="7678" max="7928" width="9.140625" style="56"/>
    <col min="7929" max="7929" width="2.85546875" style="56" customWidth="1"/>
    <col min="7930" max="7930" width="0" style="56" hidden="1" customWidth="1"/>
    <col min="7931" max="7931" width="54.85546875" style="56" customWidth="1"/>
    <col min="7932" max="7933" width="15.7109375" style="56" customWidth="1"/>
    <col min="7934" max="8184" width="9.140625" style="56"/>
    <col min="8185" max="8185" width="2.85546875" style="56" customWidth="1"/>
    <col min="8186" max="8186" width="0" style="56" hidden="1" customWidth="1"/>
    <col min="8187" max="8187" width="54.85546875" style="56" customWidth="1"/>
    <col min="8188" max="8189" width="15.7109375" style="56" customWidth="1"/>
    <col min="8190" max="8440" width="9.140625" style="56"/>
    <col min="8441" max="8441" width="2.85546875" style="56" customWidth="1"/>
    <col min="8442" max="8442" width="0" style="56" hidden="1" customWidth="1"/>
    <col min="8443" max="8443" width="54.85546875" style="56" customWidth="1"/>
    <col min="8444" max="8445" width="15.7109375" style="56" customWidth="1"/>
    <col min="8446" max="8696" width="9.140625" style="56"/>
    <col min="8697" max="8697" width="2.85546875" style="56" customWidth="1"/>
    <col min="8698" max="8698" width="0" style="56" hidden="1" customWidth="1"/>
    <col min="8699" max="8699" width="54.85546875" style="56" customWidth="1"/>
    <col min="8700" max="8701" width="15.7109375" style="56" customWidth="1"/>
    <col min="8702" max="8952" width="9.140625" style="56"/>
    <col min="8953" max="8953" width="2.85546875" style="56" customWidth="1"/>
    <col min="8954" max="8954" width="0" style="56" hidden="1" customWidth="1"/>
    <col min="8955" max="8955" width="54.85546875" style="56" customWidth="1"/>
    <col min="8956" max="8957" width="15.7109375" style="56" customWidth="1"/>
    <col min="8958" max="9208" width="9.140625" style="56"/>
    <col min="9209" max="9209" width="2.85546875" style="56" customWidth="1"/>
    <col min="9210" max="9210" width="0" style="56" hidden="1" customWidth="1"/>
    <col min="9211" max="9211" width="54.85546875" style="56" customWidth="1"/>
    <col min="9212" max="9213" width="15.7109375" style="56" customWidth="1"/>
    <col min="9214" max="9464" width="9.140625" style="56"/>
    <col min="9465" max="9465" width="2.85546875" style="56" customWidth="1"/>
    <col min="9466" max="9466" width="0" style="56" hidden="1" customWidth="1"/>
    <col min="9467" max="9467" width="54.85546875" style="56" customWidth="1"/>
    <col min="9468" max="9469" width="15.7109375" style="56" customWidth="1"/>
    <col min="9470" max="9720" width="9.140625" style="56"/>
    <col min="9721" max="9721" width="2.85546875" style="56" customWidth="1"/>
    <col min="9722" max="9722" width="0" style="56" hidden="1" customWidth="1"/>
    <col min="9723" max="9723" width="54.85546875" style="56" customWidth="1"/>
    <col min="9724" max="9725" width="15.7109375" style="56" customWidth="1"/>
    <col min="9726" max="9976" width="9.140625" style="56"/>
    <col min="9977" max="9977" width="2.85546875" style="56" customWidth="1"/>
    <col min="9978" max="9978" width="0" style="56" hidden="1" customWidth="1"/>
    <col min="9979" max="9979" width="54.85546875" style="56" customWidth="1"/>
    <col min="9980" max="9981" width="15.7109375" style="56" customWidth="1"/>
    <col min="9982" max="10232" width="9.140625" style="56"/>
    <col min="10233" max="10233" width="2.85546875" style="56" customWidth="1"/>
    <col min="10234" max="10234" width="0" style="56" hidden="1" customWidth="1"/>
    <col min="10235" max="10235" width="54.85546875" style="56" customWidth="1"/>
    <col min="10236" max="10237" width="15.7109375" style="56" customWidth="1"/>
    <col min="10238" max="10488" width="9.140625" style="56"/>
    <col min="10489" max="10489" width="2.85546875" style="56" customWidth="1"/>
    <col min="10490" max="10490" width="0" style="56" hidden="1" customWidth="1"/>
    <col min="10491" max="10491" width="54.85546875" style="56" customWidth="1"/>
    <col min="10492" max="10493" width="15.7109375" style="56" customWidth="1"/>
    <col min="10494" max="10744" width="9.140625" style="56"/>
    <col min="10745" max="10745" width="2.85546875" style="56" customWidth="1"/>
    <col min="10746" max="10746" width="0" style="56" hidden="1" customWidth="1"/>
    <col min="10747" max="10747" width="54.85546875" style="56" customWidth="1"/>
    <col min="10748" max="10749" width="15.7109375" style="56" customWidth="1"/>
    <col min="10750" max="11000" width="9.140625" style="56"/>
    <col min="11001" max="11001" width="2.85546875" style="56" customWidth="1"/>
    <col min="11002" max="11002" width="0" style="56" hidden="1" customWidth="1"/>
    <col min="11003" max="11003" width="54.85546875" style="56" customWidth="1"/>
    <col min="11004" max="11005" width="15.7109375" style="56" customWidth="1"/>
    <col min="11006" max="11256" width="9.140625" style="56"/>
    <col min="11257" max="11257" width="2.85546875" style="56" customWidth="1"/>
    <col min="11258" max="11258" width="0" style="56" hidden="1" customWidth="1"/>
    <col min="11259" max="11259" width="54.85546875" style="56" customWidth="1"/>
    <col min="11260" max="11261" width="15.7109375" style="56" customWidth="1"/>
    <col min="11262" max="11512" width="9.140625" style="56"/>
    <col min="11513" max="11513" width="2.85546875" style="56" customWidth="1"/>
    <col min="11514" max="11514" width="0" style="56" hidden="1" customWidth="1"/>
    <col min="11515" max="11515" width="54.85546875" style="56" customWidth="1"/>
    <col min="11516" max="11517" width="15.7109375" style="56" customWidth="1"/>
    <col min="11518" max="11768" width="9.140625" style="56"/>
    <col min="11769" max="11769" width="2.85546875" style="56" customWidth="1"/>
    <col min="11770" max="11770" width="0" style="56" hidden="1" customWidth="1"/>
    <col min="11771" max="11771" width="54.85546875" style="56" customWidth="1"/>
    <col min="11772" max="11773" width="15.7109375" style="56" customWidth="1"/>
    <col min="11774" max="12024" width="9.140625" style="56"/>
    <col min="12025" max="12025" width="2.85546875" style="56" customWidth="1"/>
    <col min="12026" max="12026" width="0" style="56" hidden="1" customWidth="1"/>
    <col min="12027" max="12027" width="54.85546875" style="56" customWidth="1"/>
    <col min="12028" max="12029" width="15.7109375" style="56" customWidth="1"/>
    <col min="12030" max="12280" width="9.140625" style="56"/>
    <col min="12281" max="12281" width="2.85546875" style="56" customWidth="1"/>
    <col min="12282" max="12282" width="0" style="56" hidden="1" customWidth="1"/>
    <col min="12283" max="12283" width="54.85546875" style="56" customWidth="1"/>
    <col min="12284" max="12285" width="15.7109375" style="56" customWidth="1"/>
    <col min="12286" max="12536" width="9.140625" style="56"/>
    <col min="12537" max="12537" width="2.85546875" style="56" customWidth="1"/>
    <col min="12538" max="12538" width="0" style="56" hidden="1" customWidth="1"/>
    <col min="12539" max="12539" width="54.85546875" style="56" customWidth="1"/>
    <col min="12540" max="12541" width="15.7109375" style="56" customWidth="1"/>
    <col min="12542" max="12792" width="9.140625" style="56"/>
    <col min="12793" max="12793" width="2.85546875" style="56" customWidth="1"/>
    <col min="12794" max="12794" width="0" style="56" hidden="1" customWidth="1"/>
    <col min="12795" max="12795" width="54.85546875" style="56" customWidth="1"/>
    <col min="12796" max="12797" width="15.7109375" style="56" customWidth="1"/>
    <col min="12798" max="13048" width="9.140625" style="56"/>
    <col min="13049" max="13049" width="2.85546875" style="56" customWidth="1"/>
    <col min="13050" max="13050" width="0" style="56" hidden="1" customWidth="1"/>
    <col min="13051" max="13051" width="54.85546875" style="56" customWidth="1"/>
    <col min="13052" max="13053" width="15.7109375" style="56" customWidth="1"/>
    <col min="13054" max="13304" width="9.140625" style="56"/>
    <col min="13305" max="13305" width="2.85546875" style="56" customWidth="1"/>
    <col min="13306" max="13306" width="0" style="56" hidden="1" customWidth="1"/>
    <col min="13307" max="13307" width="54.85546875" style="56" customWidth="1"/>
    <col min="13308" max="13309" width="15.7109375" style="56" customWidth="1"/>
    <col min="13310" max="13560" width="9.140625" style="56"/>
    <col min="13561" max="13561" width="2.85546875" style="56" customWidth="1"/>
    <col min="13562" max="13562" width="0" style="56" hidden="1" customWidth="1"/>
    <col min="13563" max="13563" width="54.85546875" style="56" customWidth="1"/>
    <col min="13564" max="13565" width="15.7109375" style="56" customWidth="1"/>
    <col min="13566" max="13816" width="9.140625" style="56"/>
    <col min="13817" max="13817" width="2.85546875" style="56" customWidth="1"/>
    <col min="13818" max="13818" width="0" style="56" hidden="1" customWidth="1"/>
    <col min="13819" max="13819" width="54.85546875" style="56" customWidth="1"/>
    <col min="13820" max="13821" width="15.7109375" style="56" customWidth="1"/>
    <col min="13822" max="14072" width="9.140625" style="56"/>
    <col min="14073" max="14073" width="2.85546875" style="56" customWidth="1"/>
    <col min="14074" max="14074" width="0" style="56" hidden="1" customWidth="1"/>
    <col min="14075" max="14075" width="54.85546875" style="56" customWidth="1"/>
    <col min="14076" max="14077" width="15.7109375" style="56" customWidth="1"/>
    <col min="14078" max="14328" width="9.140625" style="56"/>
    <col min="14329" max="14329" width="2.85546875" style="56" customWidth="1"/>
    <col min="14330" max="14330" width="0" style="56" hidden="1" customWidth="1"/>
    <col min="14331" max="14331" width="54.85546875" style="56" customWidth="1"/>
    <col min="14332" max="14333" width="15.7109375" style="56" customWidth="1"/>
    <col min="14334" max="14584" width="9.140625" style="56"/>
    <col min="14585" max="14585" width="2.85546875" style="56" customWidth="1"/>
    <col min="14586" max="14586" width="0" style="56" hidden="1" customWidth="1"/>
    <col min="14587" max="14587" width="54.85546875" style="56" customWidth="1"/>
    <col min="14588" max="14589" width="15.7109375" style="56" customWidth="1"/>
    <col min="14590" max="14840" width="9.140625" style="56"/>
    <col min="14841" max="14841" width="2.85546875" style="56" customWidth="1"/>
    <col min="14842" max="14842" width="0" style="56" hidden="1" customWidth="1"/>
    <col min="14843" max="14843" width="54.85546875" style="56" customWidth="1"/>
    <col min="14844" max="14845" width="15.7109375" style="56" customWidth="1"/>
    <col min="14846" max="15096" width="9.140625" style="56"/>
    <col min="15097" max="15097" width="2.85546875" style="56" customWidth="1"/>
    <col min="15098" max="15098" width="0" style="56" hidden="1" customWidth="1"/>
    <col min="15099" max="15099" width="54.85546875" style="56" customWidth="1"/>
    <col min="15100" max="15101" width="15.7109375" style="56" customWidth="1"/>
    <col min="15102" max="15352" width="9.140625" style="56"/>
    <col min="15353" max="15353" width="2.85546875" style="56" customWidth="1"/>
    <col min="15354" max="15354" width="0" style="56" hidden="1" customWidth="1"/>
    <col min="15355" max="15355" width="54.85546875" style="56" customWidth="1"/>
    <col min="15356" max="15357" width="15.7109375" style="56" customWidth="1"/>
    <col min="15358" max="15608" width="9.140625" style="56"/>
    <col min="15609" max="15609" width="2.85546875" style="56" customWidth="1"/>
    <col min="15610" max="15610" width="0" style="56" hidden="1" customWidth="1"/>
    <col min="15611" max="15611" width="54.85546875" style="56" customWidth="1"/>
    <col min="15612" max="15613" width="15.7109375" style="56" customWidth="1"/>
    <col min="15614" max="15864" width="9.140625" style="56"/>
    <col min="15865" max="15865" width="2.85546875" style="56" customWidth="1"/>
    <col min="15866" max="15866" width="0" style="56" hidden="1" customWidth="1"/>
    <col min="15867" max="15867" width="54.85546875" style="56" customWidth="1"/>
    <col min="15868" max="15869" width="15.7109375" style="56" customWidth="1"/>
    <col min="15870" max="16120" width="9.140625" style="56"/>
    <col min="16121" max="16121" width="2.85546875" style="56" customWidth="1"/>
    <col min="16122" max="16122" width="0" style="56" hidden="1" customWidth="1"/>
    <col min="16123" max="16123" width="54.85546875" style="56" customWidth="1"/>
    <col min="16124" max="16125" width="15.7109375" style="56" customWidth="1"/>
    <col min="16126" max="16384" width="9.140625" style="56"/>
  </cols>
  <sheetData>
    <row r="1" spans="1:22" ht="5.25" customHeight="1" x14ac:dyDescent="0.3"/>
    <row r="2" spans="1:22" x14ac:dyDescent="0.3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x14ac:dyDescent="0.3">
      <c r="B3" s="71"/>
      <c r="C3" s="72"/>
    </row>
    <row r="4" spans="1:22" ht="5.25" customHeight="1" x14ac:dyDescent="0.3">
      <c r="B4" s="71"/>
      <c r="C4" s="72"/>
    </row>
    <row r="5" spans="1:22" x14ac:dyDescent="0.3">
      <c r="B5" s="73"/>
      <c r="C5" s="73" t="s">
        <v>39</v>
      </c>
    </row>
    <row r="6" spans="1:22" x14ac:dyDescent="0.3">
      <c r="B6" s="54"/>
      <c r="C6" s="73" t="s">
        <v>1</v>
      </c>
    </row>
    <row r="7" spans="1:22" x14ac:dyDescent="0.3">
      <c r="A7" s="7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</row>
    <row r="8" spans="1:22" x14ac:dyDescent="0.3">
      <c r="A8" s="74"/>
      <c r="B8" s="75"/>
      <c r="C8" s="77"/>
      <c r="D8" s="78">
        <v>45565</v>
      </c>
      <c r="E8" s="78">
        <v>45473</v>
      </c>
      <c r="F8" s="78">
        <v>45382</v>
      </c>
      <c r="G8" s="78">
        <v>45291</v>
      </c>
      <c r="H8" s="78">
        <v>45199</v>
      </c>
      <c r="I8" s="78">
        <v>45107</v>
      </c>
      <c r="J8" s="78">
        <v>45016</v>
      </c>
      <c r="K8" s="78">
        <v>44926</v>
      </c>
      <c r="L8" s="78">
        <v>44834</v>
      </c>
      <c r="M8" s="78">
        <v>44742</v>
      </c>
      <c r="N8" s="78">
        <v>44651</v>
      </c>
      <c r="O8" s="78">
        <v>44561</v>
      </c>
      <c r="P8" s="78">
        <v>44469</v>
      </c>
      <c r="Q8" s="78">
        <v>44377</v>
      </c>
      <c r="R8" s="78">
        <v>44286</v>
      </c>
      <c r="S8" s="78">
        <v>44196</v>
      </c>
      <c r="T8" s="78">
        <v>44104</v>
      </c>
      <c r="U8" s="78">
        <v>44012</v>
      </c>
      <c r="V8" s="78">
        <v>43921</v>
      </c>
    </row>
    <row r="9" spans="1:22" x14ac:dyDescent="0.3">
      <c r="B9" s="79"/>
      <c r="C9" s="79" t="s">
        <v>2</v>
      </c>
      <c r="D9" s="80" t="s">
        <v>50</v>
      </c>
      <c r="E9" s="80" t="s">
        <v>50</v>
      </c>
      <c r="F9" s="80" t="s">
        <v>50</v>
      </c>
      <c r="G9" s="80" t="s">
        <v>50</v>
      </c>
      <c r="H9" s="80" t="s">
        <v>50</v>
      </c>
      <c r="I9" s="80" t="s">
        <v>50</v>
      </c>
      <c r="J9" s="80" t="s">
        <v>50</v>
      </c>
      <c r="K9" s="80" t="s">
        <v>50</v>
      </c>
      <c r="L9" s="80" t="s">
        <v>50</v>
      </c>
      <c r="M9" s="80" t="s">
        <v>50</v>
      </c>
      <c r="N9" s="80" t="s">
        <v>50</v>
      </c>
      <c r="O9" s="80" t="s">
        <v>50</v>
      </c>
      <c r="P9" s="80" t="s">
        <v>50</v>
      </c>
      <c r="Q9" s="80" t="s">
        <v>50</v>
      </c>
      <c r="R9" s="80" t="s">
        <v>50</v>
      </c>
      <c r="S9" s="80" t="s">
        <v>50</v>
      </c>
      <c r="T9" s="80" t="s">
        <v>50</v>
      </c>
      <c r="U9" s="80" t="s">
        <v>50</v>
      </c>
      <c r="V9" s="80" t="s">
        <v>50</v>
      </c>
    </row>
    <row r="10" spans="1:22" x14ac:dyDescent="0.3">
      <c r="B10" s="81">
        <v>1</v>
      </c>
      <c r="C10" s="82" t="s">
        <v>40</v>
      </c>
      <c r="D10" s="115">
        <v>508.1</v>
      </c>
      <c r="E10" s="118">
        <v>707.4</v>
      </c>
      <c r="F10" s="115">
        <f t="shared" ref="F10:V10" si="0">SUM(F11:F13)</f>
        <v>286.89999999999998</v>
      </c>
      <c r="G10" s="115">
        <f t="shared" si="0"/>
        <v>442.7</v>
      </c>
      <c r="H10" s="115">
        <f t="shared" si="0"/>
        <v>520.1</v>
      </c>
      <c r="I10" s="115">
        <f t="shared" si="0"/>
        <v>563.20000000000005</v>
      </c>
      <c r="J10" s="115">
        <f t="shared" si="0"/>
        <v>679.9</v>
      </c>
      <c r="K10" s="115">
        <f t="shared" si="0"/>
        <v>606.6</v>
      </c>
      <c r="L10" s="115">
        <f t="shared" si="0"/>
        <v>969.6</v>
      </c>
      <c r="M10" s="115">
        <f t="shared" si="0"/>
        <v>1202.3</v>
      </c>
      <c r="N10" s="115">
        <f t="shared" si="0"/>
        <v>1452.5</v>
      </c>
      <c r="O10" s="115">
        <f t="shared" si="0"/>
        <v>1610.6999999999998</v>
      </c>
      <c r="P10" s="115">
        <f t="shared" si="0"/>
        <v>3055.3999999999996</v>
      </c>
      <c r="Q10" s="115">
        <f t="shared" si="0"/>
        <v>3920.6</v>
      </c>
      <c r="R10" s="115">
        <f t="shared" si="0"/>
        <v>2303.5</v>
      </c>
      <c r="S10" s="115">
        <f t="shared" si="0"/>
        <v>209.10000000000002</v>
      </c>
      <c r="T10" s="115">
        <f t="shared" si="0"/>
        <v>404.80000000000007</v>
      </c>
      <c r="U10" s="115">
        <f t="shared" si="0"/>
        <v>367.6</v>
      </c>
      <c r="V10" s="115">
        <f t="shared" si="0"/>
        <v>481.3</v>
      </c>
    </row>
    <row r="11" spans="1:22" x14ac:dyDescent="0.3">
      <c r="B11" s="81" t="s">
        <v>41</v>
      </c>
      <c r="C11" s="91" t="s">
        <v>42</v>
      </c>
      <c r="D11" s="115">
        <v>175.1</v>
      </c>
      <c r="E11" s="118">
        <v>273.7</v>
      </c>
      <c r="F11" s="115">
        <v>27.6</v>
      </c>
      <c r="G11" s="115">
        <v>239.1</v>
      </c>
      <c r="H11" s="115">
        <v>366.7</v>
      </c>
      <c r="I11" s="115">
        <v>417.3</v>
      </c>
      <c r="J11" s="115">
        <v>501.4</v>
      </c>
      <c r="K11" s="115">
        <v>397.4</v>
      </c>
      <c r="L11" s="115">
        <v>778.1</v>
      </c>
      <c r="M11" s="115">
        <v>1080.8</v>
      </c>
      <c r="N11" s="115">
        <v>1373.4</v>
      </c>
      <c r="O11" s="115">
        <v>1514.6</v>
      </c>
      <c r="P11" s="115">
        <v>2970</v>
      </c>
      <c r="Q11" s="115">
        <v>3838.1</v>
      </c>
      <c r="R11" s="115">
        <v>2217.1999999999998</v>
      </c>
      <c r="S11" s="115">
        <v>115.1</v>
      </c>
      <c r="T11" s="115">
        <v>151.30000000000001</v>
      </c>
      <c r="U11" s="115">
        <v>194.5</v>
      </c>
      <c r="V11" s="115">
        <v>221.3</v>
      </c>
    </row>
    <row r="12" spans="1:22" x14ac:dyDescent="0.3">
      <c r="B12" s="81" t="s">
        <v>43</v>
      </c>
      <c r="C12" s="83" t="s">
        <v>44</v>
      </c>
      <c r="D12" s="115">
        <v>212.5</v>
      </c>
      <c r="E12" s="118">
        <v>380.3</v>
      </c>
      <c r="F12" s="115">
        <v>241.1</v>
      </c>
      <c r="G12" s="115">
        <v>184.8</v>
      </c>
      <c r="H12" s="115">
        <v>149.4</v>
      </c>
      <c r="I12" s="115">
        <v>144.80000000000001</v>
      </c>
      <c r="J12" s="115">
        <v>177.4</v>
      </c>
      <c r="K12" s="115">
        <v>208</v>
      </c>
      <c r="L12" s="115">
        <v>190.1</v>
      </c>
      <c r="M12" s="115">
        <v>120.1</v>
      </c>
      <c r="N12" s="115">
        <v>77.5</v>
      </c>
      <c r="O12" s="115">
        <v>93.1</v>
      </c>
      <c r="P12" s="115">
        <v>83.7</v>
      </c>
      <c r="Q12" s="115">
        <v>81</v>
      </c>
      <c r="R12" s="115">
        <v>84.8</v>
      </c>
      <c r="S12" s="115">
        <v>88.2</v>
      </c>
      <c r="T12" s="115">
        <v>251.9</v>
      </c>
      <c r="U12" s="115">
        <v>168.6</v>
      </c>
      <c r="V12" s="115">
        <v>255.5</v>
      </c>
    </row>
    <row r="13" spans="1:22" x14ac:dyDescent="0.3">
      <c r="B13" s="81" t="s">
        <v>45</v>
      </c>
      <c r="C13" s="83" t="s">
        <v>46</v>
      </c>
      <c r="D13" s="115">
        <v>120.5</v>
      </c>
      <c r="E13" s="118">
        <v>53.4</v>
      </c>
      <c r="F13" s="115">
        <v>18.2</v>
      </c>
      <c r="G13" s="115">
        <v>18.8</v>
      </c>
      <c r="H13" s="115">
        <v>4</v>
      </c>
      <c r="I13" s="115">
        <v>1.1000000000000001</v>
      </c>
      <c r="J13" s="115">
        <v>1.1000000000000001</v>
      </c>
      <c r="K13" s="115">
        <v>1.2</v>
      </c>
      <c r="L13" s="115">
        <v>1.4</v>
      </c>
      <c r="M13" s="115">
        <v>1.4</v>
      </c>
      <c r="N13" s="115">
        <v>1.6</v>
      </c>
      <c r="O13" s="115">
        <v>3</v>
      </c>
      <c r="P13" s="115">
        <v>1.7</v>
      </c>
      <c r="Q13" s="115">
        <v>1.5</v>
      </c>
      <c r="R13" s="115">
        <v>1.5</v>
      </c>
      <c r="S13" s="115">
        <v>5.8</v>
      </c>
      <c r="T13" s="115">
        <v>1.6</v>
      </c>
      <c r="U13" s="115">
        <v>4.5</v>
      </c>
      <c r="V13" s="115">
        <v>4.5</v>
      </c>
    </row>
    <row r="14" spans="1:22" x14ac:dyDescent="0.3">
      <c r="B14" s="81" t="s">
        <v>47</v>
      </c>
      <c r="C14" s="83" t="s">
        <v>48</v>
      </c>
      <c r="D14" s="115">
        <v>0</v>
      </c>
      <c r="E14" s="118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0</v>
      </c>
      <c r="V14" s="115">
        <v>0</v>
      </c>
    </row>
    <row r="15" spans="1:22" x14ac:dyDescent="0.3">
      <c r="B15" s="81">
        <v>2</v>
      </c>
      <c r="C15" s="82" t="s">
        <v>85</v>
      </c>
      <c r="D15" s="115">
        <v>12.8</v>
      </c>
      <c r="E15" s="118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>
        <v>77.400000000000006</v>
      </c>
      <c r="R15" s="115">
        <v>85.2</v>
      </c>
      <c r="S15" s="115">
        <v>96.7</v>
      </c>
      <c r="T15" s="115">
        <v>95.4</v>
      </c>
      <c r="U15" s="115">
        <v>85.6</v>
      </c>
      <c r="V15" s="115">
        <v>75.599999999999994</v>
      </c>
    </row>
    <row r="16" spans="1:22" x14ac:dyDescent="0.3">
      <c r="B16" s="81">
        <v>3</v>
      </c>
      <c r="C16" s="82" t="s">
        <v>86</v>
      </c>
      <c r="D16" s="115">
        <v>385.2</v>
      </c>
      <c r="E16" s="118">
        <v>212.8</v>
      </c>
      <c r="F16" s="115">
        <v>177</v>
      </c>
      <c r="G16" s="115">
        <v>275.60000000000002</v>
      </c>
      <c r="H16" s="115">
        <v>307.2</v>
      </c>
      <c r="I16" s="115">
        <v>559.29999999999995</v>
      </c>
      <c r="J16" s="115">
        <v>1303.7</v>
      </c>
      <c r="K16" s="115">
        <v>1289.5</v>
      </c>
      <c r="L16" s="115">
        <v>1037</v>
      </c>
      <c r="M16" s="115">
        <v>1165.8</v>
      </c>
      <c r="N16" s="115">
        <v>1032.8</v>
      </c>
      <c r="O16" s="115">
        <v>971.7</v>
      </c>
      <c r="P16" s="115">
        <v>718.4</v>
      </c>
      <c r="Q16" s="115">
        <v>571.9</v>
      </c>
      <c r="R16" s="115">
        <v>629.5</v>
      </c>
      <c r="S16" s="115">
        <v>889.7</v>
      </c>
      <c r="T16" s="115">
        <v>693.4</v>
      </c>
      <c r="U16" s="115">
        <v>951.9</v>
      </c>
      <c r="V16" s="115">
        <v>1907</v>
      </c>
    </row>
    <row r="17" spans="1:22" x14ac:dyDescent="0.3">
      <c r="B17" s="81">
        <v>4</v>
      </c>
      <c r="C17" s="119" t="s">
        <v>87</v>
      </c>
      <c r="D17" s="120">
        <v>0</v>
      </c>
      <c r="E17" s="121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  <c r="Q17" s="120">
        <v>0</v>
      </c>
      <c r="R17" s="120">
        <v>0</v>
      </c>
      <c r="S17" s="120">
        <v>0</v>
      </c>
      <c r="T17" s="120">
        <v>0</v>
      </c>
      <c r="U17" s="120">
        <v>0</v>
      </c>
      <c r="V17" s="120">
        <v>0</v>
      </c>
    </row>
    <row r="18" spans="1:22" ht="18" x14ac:dyDescent="0.3">
      <c r="B18" s="84">
        <v>9</v>
      </c>
      <c r="C18" s="85" t="s">
        <v>89</v>
      </c>
      <c r="D18" s="116">
        <f>SUM(D10,D15,D16,D17)</f>
        <v>906.09999999999991</v>
      </c>
      <c r="E18" s="116">
        <f t="shared" ref="E18:V18" si="1">SUM(E10,E15,E16,E17)</f>
        <v>920.2</v>
      </c>
      <c r="F18" s="116">
        <f t="shared" si="1"/>
        <v>463.9</v>
      </c>
      <c r="G18" s="116">
        <f t="shared" si="1"/>
        <v>718.3</v>
      </c>
      <c r="H18" s="116">
        <f t="shared" si="1"/>
        <v>827.3</v>
      </c>
      <c r="I18" s="116">
        <f t="shared" si="1"/>
        <v>1122.5</v>
      </c>
      <c r="J18" s="116">
        <f t="shared" si="1"/>
        <v>1983.6</v>
      </c>
      <c r="K18" s="116">
        <f t="shared" si="1"/>
        <v>1896.1</v>
      </c>
      <c r="L18" s="116">
        <f t="shared" si="1"/>
        <v>2006.6</v>
      </c>
      <c r="M18" s="116">
        <f t="shared" si="1"/>
        <v>2368.1</v>
      </c>
      <c r="N18" s="116">
        <f t="shared" si="1"/>
        <v>2485.3000000000002</v>
      </c>
      <c r="O18" s="116">
        <f t="shared" si="1"/>
        <v>2582.3999999999996</v>
      </c>
      <c r="P18" s="116">
        <f t="shared" si="1"/>
        <v>3773.7999999999997</v>
      </c>
      <c r="Q18" s="116">
        <f t="shared" si="1"/>
        <v>4569.8999999999996</v>
      </c>
      <c r="R18" s="116">
        <f t="shared" si="1"/>
        <v>3018.2</v>
      </c>
      <c r="S18" s="116">
        <f t="shared" si="1"/>
        <v>1195.5</v>
      </c>
      <c r="T18" s="116">
        <f t="shared" si="1"/>
        <v>1193.5999999999999</v>
      </c>
      <c r="U18" s="116">
        <f t="shared" si="1"/>
        <v>1405.1</v>
      </c>
      <c r="V18" s="116">
        <f t="shared" si="1"/>
        <v>2463.9</v>
      </c>
    </row>
    <row r="19" spans="1:22" ht="5.25" customHeight="1" x14ac:dyDescent="0.3">
      <c r="A19" s="55"/>
      <c r="C19" s="92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</row>
    <row r="20" spans="1:22" x14ac:dyDescent="0.3">
      <c r="A20" s="55"/>
      <c r="C20" s="92" t="s">
        <v>88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</row>
    <row r="21" spans="1:22" x14ac:dyDescent="0.3">
      <c r="A21" s="55"/>
      <c r="B21" s="87"/>
      <c r="C21" s="95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</row>
    <row r="22" spans="1:22" x14ac:dyDescent="0.3">
      <c r="A22" s="55"/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</row>
  </sheetData>
  <pageMargins left="0.7" right="0.7" top="0.75" bottom="0.75" header="0.3" footer="0.3"/>
  <pageSetup paperSize="9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ÍNDICE</vt:lpstr>
      <vt:lpstr>KM1</vt:lpstr>
      <vt:lpstr>OV1</vt:lpstr>
      <vt:lpstr>OV1_Anterior</vt:lpstr>
      <vt:lpstr>MR1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Dem. Financeiras - Aline Andrade do Nascimento</dc:creator>
  <cp:lastModifiedBy>Dem. Financeiras  - Amanda Gabriela de Souza</cp:lastModifiedBy>
  <dcterms:created xsi:type="dcterms:W3CDTF">2023-08-16T19:16:47Z</dcterms:created>
  <dcterms:modified xsi:type="dcterms:W3CDTF">2024-11-21T18:57:33Z</dcterms:modified>
</cp:coreProperties>
</file>