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Contabilidade\DEMONSTRAÇÕES FINANCEIRAS\2026\Pilar 3\06.2026\"/>
    </mc:Choice>
  </mc:AlternateContent>
  <xr:revisionPtr revIDLastSave="0" documentId="13_ncr:1_{B8CD745F-6944-4BE9-89CE-A66850200C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ÍNDICE" sheetId="1" r:id="rId1"/>
    <sheet name="KM1" sheetId="2" r:id="rId2"/>
    <sheet name="OV1" sheetId="3" r:id="rId3"/>
    <sheet name="CCA" sheetId="19" r:id="rId4"/>
    <sheet name="CC1" sheetId="20" r:id="rId5"/>
    <sheet name="CC2" sheetId="21" r:id="rId6"/>
    <sheet name="CR1" sheetId="17" r:id="rId7"/>
    <sheet name="CR2" sheetId="18" r:id="rId8"/>
    <sheet name="MR1" sheetId="4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AMO_UniqueIdentifier" hidden="1">"'d046abcc-8ca2-4463-a011-ee23ad59e2df'"</definedName>
    <definedName name="_Order1" hidden="1">255</definedName>
    <definedName name="Data">[1]Resumo!$H$4</definedName>
    <definedName name="Portfolio_Code">[2]Constants!$E$9</definedName>
    <definedName name="Pos_Cambial">'[3]Stress CVM'!$K$5</definedName>
    <definedName name="Pos_Eq">'[3]Stress CVM'!$K$4</definedName>
    <definedName name="Ptax">'[3]Stress CVM'!$K$3</definedName>
    <definedName name="ReportUnit">[2]Constants!$F$6</definedName>
    <definedName name="spot">[4]Sheet3!$C$8</definedName>
    <definedName name="tc">[5]CONTROL!$D$3</definedName>
    <definedName name="vc">[6]Constants!$F$6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2" i="21" l="1"/>
  <c r="I15" i="19"/>
  <c r="G24" i="19" l="1"/>
  <c r="I24" i="19" l="1"/>
  <c r="H24" i="19"/>
  <c r="F24" i="19"/>
  <c r="E24" i="19"/>
  <c r="D24" i="19"/>
  <c r="C24" i="19"/>
  <c r="F16" i="19"/>
  <c r="E16" i="19"/>
  <c r="D16" i="19"/>
  <c r="C16" i="19"/>
  <c r="G13" i="17" l="1"/>
  <c r="G17" i="17" s="1"/>
  <c r="H16" i="17"/>
  <c r="H15" i="17"/>
  <c r="H13" i="17" s="1"/>
  <c r="H14" i="17"/>
  <c r="H12" i="17"/>
  <c r="D17" i="17"/>
  <c r="F13" i="17"/>
  <c r="F17" i="17" s="1"/>
  <c r="D13" i="17"/>
  <c r="E13" i="17"/>
  <c r="E17" i="17" s="1"/>
  <c r="H17" i="17" l="1"/>
  <c r="D92" i="21" l="1"/>
</calcChain>
</file>

<file path=xl/sharedStrings.xml><?xml version="1.0" encoding="utf-8"?>
<sst xmlns="http://schemas.openxmlformats.org/spreadsheetml/2006/main" count="634" uniqueCount="360">
  <si>
    <t>Tabela KM1:  Informações quantitativas sobre os requerimentos prudenciais</t>
  </si>
  <si>
    <t>Frequência: Trimestral</t>
  </si>
  <si>
    <t>R$ MM</t>
  </si>
  <si>
    <t>CAPITAL REGULAMENTAR - VALORES</t>
  </si>
  <si>
    <t>Capital Principal</t>
  </si>
  <si>
    <t>Nível I</t>
  </si>
  <si>
    <t>Patrimônio de Referência (PR)</t>
  </si>
  <si>
    <t>3b</t>
  </si>
  <si>
    <t>Excesso dos recursos aplicados no ativo permanente</t>
  </si>
  <si>
    <t>3c</t>
  </si>
  <si>
    <t>Destaque do PR</t>
  </si>
  <si>
    <t>ATIVOS PONDERADOS PELO RISCO (RWA) - VALORES</t>
  </si>
  <si>
    <t>RWA total</t>
  </si>
  <si>
    <t>CAPITAL REGULAMENTAR COMO PROPORÇÃO DO RWA</t>
  </si>
  <si>
    <t>Índice de Capital Principal (ICP) (%)</t>
  </si>
  <si>
    <t>Índice de Nível 1 (%)</t>
  </si>
  <si>
    <t>Índice de Basileia (%)</t>
  </si>
  <si>
    <t>ADICIONAL DE CAPITAL PRINCIPAL (ACP) COMO PROPORÇÃO DO RWA</t>
  </si>
  <si>
    <t>Adicional de Conservação de Capital Principal - ACPConservação (%)</t>
  </si>
  <si>
    <t>Adicional de Importância Sistêmica de Capital Principal - ACPSistêmico (%)</t>
  </si>
  <si>
    <t>Margem excedente de Capital Principal (%)</t>
  </si>
  <si>
    <t>RAZÃO DE ALAVANCAGEM (RA)</t>
  </si>
  <si>
    <t>Exposição total</t>
  </si>
  <si>
    <t>RA (%)</t>
  </si>
  <si>
    <t>INDICADOR DE LIQUIDEZ DE CURTO PRAZO (LCR)</t>
  </si>
  <si>
    <t>Total HQLA</t>
  </si>
  <si>
    <t>Total de saídas líquidas de caixa</t>
  </si>
  <si>
    <t>LCR (%)</t>
  </si>
  <si>
    <t>INDICADOR DE LIQUIDEZ DE LONGO PRAZO (NSFR)</t>
  </si>
  <si>
    <t>Total de Recursos Estáveis Disponíveis (ASF)</t>
  </si>
  <si>
    <t>Total de Recursos Estáveis Requeridos (RSF)</t>
  </si>
  <si>
    <t>NSFR (%)</t>
  </si>
  <si>
    <t>Tabela OV1: Visão geral dos ativos ponderados pelo risco (RWA)</t>
  </si>
  <si>
    <t>RWA</t>
  </si>
  <si>
    <t>Requerimento mínimo de PR</t>
  </si>
  <si>
    <t>Risco de crédito em sentido estrito</t>
  </si>
  <si>
    <t>7a</t>
  </si>
  <si>
    <t>Risco operacional</t>
  </si>
  <si>
    <t xml:space="preserve">Total </t>
  </si>
  <si>
    <t>Tabela MR1: Abordagem padronizada - fatores de risco associados ao risco de mercado</t>
  </si>
  <si>
    <t>Taxa de juros</t>
  </si>
  <si>
    <t>1a</t>
  </si>
  <si>
    <t>Taxas de juros prefixada denominadas em Real (RWAJUR1)</t>
  </si>
  <si>
    <t>1b</t>
  </si>
  <si>
    <t>Taxas dos cupons de moeda extrangeira (RWAJUR2)</t>
  </si>
  <si>
    <t>1c</t>
  </si>
  <si>
    <t>Taxas dos cupons de índices de preço (RWAJUR3)</t>
  </si>
  <si>
    <t>1d</t>
  </si>
  <si>
    <t>Taxas dos cupons de taxas de juros (RWAJUR4)</t>
  </si>
  <si>
    <t>Preços de ações (RWAACS)</t>
  </si>
  <si>
    <t>Taxas de câmbio (RWACAM)</t>
  </si>
  <si>
    <t>Preços de mercadorias (commodities) (RWACOM)</t>
  </si>
  <si>
    <t>NA</t>
  </si>
  <si>
    <r>
      <t>RWA</t>
    </r>
    <r>
      <rPr>
        <b/>
        <vertAlign val="subscript"/>
        <sz val="11"/>
        <color indexed="9"/>
        <rFont val="Segoe UI"/>
        <family val="2"/>
      </rPr>
      <t>MPAD</t>
    </r>
  </si>
  <si>
    <t>Risco de mercado</t>
  </si>
  <si>
    <t xml:space="preserve">        Do qual: apurado por meio da abordagem padronizada</t>
  </si>
  <si>
    <t xml:space="preserve">        Do qual: apurado por meio da abordagem IRB básica  </t>
  </si>
  <si>
    <t xml:space="preserve">        Do qual: apurado por meio da abordagem IRB avançada</t>
  </si>
  <si>
    <t xml:space="preserve">    Risco de crédito de contraparte (CCR)</t>
  </si>
  <si>
    <t xml:space="preserve">       Do qual: apurado mediante uso da abordagem SA-CCR</t>
  </si>
  <si>
    <t xml:space="preserve">       Do qual: apurado mediante uso da abordagem CEM</t>
  </si>
  <si>
    <t xml:space="preserve">       Do qual: outros</t>
  </si>
  <si>
    <t xml:space="preserve">    Cotas de fundos não consolidados - ativos subjacentes identificados</t>
  </si>
  <si>
    <t xml:space="preserve">    Cotas de fundos não consolidados - ativos subjacentes inferidos conforme regulamento do fundo</t>
  </si>
  <si>
    <t xml:space="preserve">    Cotas de fundos não consolidados - ativos subjacentes não identificados</t>
  </si>
  <si>
    <t xml:space="preserve">    Exposições de securitização contabilizadas na carteira bancária </t>
  </si>
  <si>
    <t xml:space="preserve">       Do qual: requerimento calculado mediante abordagem padronizada (RWAmpad)</t>
  </si>
  <si>
    <t xml:space="preserve">       Do qual: requerimento calculado mediante modelo interno (RWAmint)</t>
  </si>
  <si>
    <t xml:space="preserve">       Risco de Pagamentos (RWAsp)</t>
  </si>
  <si>
    <t xml:space="preserve">       Valores referentes às exposições não deduzidas no cálculo do PR </t>
  </si>
  <si>
    <r>
      <t>Adicional Contracíclico de Capital Principal - ACPContracíclico (%)</t>
    </r>
    <r>
      <rPr>
        <vertAlign val="superscript"/>
        <sz val="10"/>
        <color theme="1"/>
        <rFont val="Segoe UI"/>
        <family val="2"/>
      </rPr>
      <t>(1)</t>
    </r>
  </si>
  <si>
    <r>
      <t>ACP total (%)</t>
    </r>
    <r>
      <rPr>
        <vertAlign val="superscript"/>
        <sz val="10"/>
        <color theme="1"/>
        <rFont val="Segoe UI"/>
        <family val="2"/>
      </rPr>
      <t>(2)</t>
    </r>
  </si>
  <si>
    <t>1) Para melhor comparabilidade dos saldos, o valor da parcela de RWAcva do período anterior foi realocada seguindo a Instrução Normativa BCB n°425/23.</t>
  </si>
  <si>
    <t>NA - Não aplicável.</t>
  </si>
  <si>
    <t>1) Conforme estabelecido pela Circular Bacen n° 3.769/15, no Art. 3º, o percentual do ACP Contracíclico é igual a 0%.</t>
  </si>
  <si>
    <t>2) As normas do BACEN estabelecem um Adicional de Capital Principal (ACP), correspondente à soma das parcelas A CPConservação, ACPContracíclico e ACPSistêmico, conforme definido na Resolução CMN 4.958/21.</t>
  </si>
  <si>
    <t>Tabela CR1: Qualidade creditícia das exposições</t>
  </si>
  <si>
    <t>Frequência: Semestral</t>
  </si>
  <si>
    <t>Em R$ milhões</t>
  </si>
  <si>
    <t>Exposições caracterizadas como ativos problematicos(a)</t>
  </si>
  <si>
    <t>Exposições não caracterizadas como ativos problematicos (b)</t>
  </si>
  <si>
    <t>Provisões, adiantamentos e rendas a apropriar (c)</t>
  </si>
  <si>
    <t>Provisões, adiantamentos e rendas a apropriar dos quais: RWAcpad (d)</t>
  </si>
  <si>
    <t>Valor líquido (a+b-c)</t>
  </si>
  <si>
    <t>Concessão de crédito</t>
  </si>
  <si>
    <t>Títulos de dívida</t>
  </si>
  <si>
    <t>dos quais: títulos soberanos nacionais</t>
  </si>
  <si>
    <t>dos quais: outros títulos</t>
  </si>
  <si>
    <t>Operações não contabilizadas no balanço patrimonial</t>
  </si>
  <si>
    <t>Total</t>
  </si>
  <si>
    <t>Tabela CR2: Mudanças no estoque de ativos problemáticos</t>
  </si>
  <si>
    <t>Valor das exposições que passaram a ser classificadas como ativos problemáticos no período corrente</t>
  </si>
  <si>
    <t>Valor das exposições que deixaram de ser caracterizadas como ativos problemáticos no período corrente</t>
  </si>
  <si>
    <t>Valor da baixa contábil por prejuízo</t>
  </si>
  <si>
    <t>Outros ajustes</t>
  </si>
  <si>
    <t>Tabela CCA: Principais características dos instrumentos que compõem o Patrimônio de Referência (PR)</t>
  </si>
  <si>
    <t>Base de depositos e letras - operações subordinadas</t>
  </si>
  <si>
    <t>a</t>
  </si>
  <si>
    <t>Informação quantitativa / qualitativa</t>
  </si>
  <si>
    <t>Emissor</t>
  </si>
  <si>
    <t>Banco Daycoval S.A.</t>
  </si>
  <si>
    <t>Identificador único</t>
  </si>
  <si>
    <t>LFSC20000MA</t>
  </si>
  <si>
    <t>LFSC200012X</t>
  </si>
  <si>
    <t>LFSC21000MG</t>
  </si>
  <si>
    <t>LFSC210020N</t>
  </si>
  <si>
    <t>Lei aplicável ao instrumento</t>
  </si>
  <si>
    <t>Resolução CMN nº 4.955 de 21 de outubro de 2021</t>
  </si>
  <si>
    <t xml:space="preserve">     Classificação do instrumento como componente do PR durante o tratamento temporário de que trata o art. 28 da Resolução nº 4.192, de 2013</t>
  </si>
  <si>
    <t xml:space="preserve">     Classificação do instrumento como componente do PR após o tratamento temporário de que trata a linha anterior</t>
  </si>
  <si>
    <t>Capital Complementar</t>
  </si>
  <si>
    <t xml:space="preserve">     Escopo da eligibilidade do instrumento</t>
  </si>
  <si>
    <t>Conglomerado</t>
  </si>
  <si>
    <t xml:space="preserve">     Tipo de instrumento</t>
  </si>
  <si>
    <t>Letra financeira subordinada</t>
  </si>
  <si>
    <r>
      <t xml:space="preserve">Valor reconhecido no PR </t>
    </r>
    <r>
      <rPr>
        <i/>
        <sz val="10"/>
        <color theme="1"/>
        <rFont val="Calibri"/>
        <family val="2"/>
      </rPr>
      <t>(R$ mil)</t>
    </r>
  </si>
  <si>
    <r>
      <t>Valor de face do instrumento</t>
    </r>
    <r>
      <rPr>
        <i/>
        <sz val="10"/>
        <color theme="1"/>
        <rFont val="Calibri"/>
        <family val="2"/>
      </rPr>
      <t xml:space="preserve"> (R$ mil)</t>
    </r>
  </si>
  <si>
    <t>Classificação contábil</t>
  </si>
  <si>
    <t>Passivo - custo amortizado</t>
  </si>
  <si>
    <t>Data original de emissão</t>
  </si>
  <si>
    <t>Perpétuo ou com vencimento</t>
  </si>
  <si>
    <t>Perpétuo</t>
  </si>
  <si>
    <t xml:space="preserve">     Data original de vencimento</t>
  </si>
  <si>
    <t>Opção de resgate ou recompra</t>
  </si>
  <si>
    <t>Sim</t>
  </si>
  <si>
    <t xml:space="preserve">     (1) Data de resgate ou de recompra
  </t>
  </si>
  <si>
    <t xml:space="preserve">     (2) Datas de resgate ou de recompra condicionadas</t>
  </si>
  <si>
    <t xml:space="preserve">     (3) Valor de resgate ou de recompra</t>
  </si>
  <si>
    <t xml:space="preserve">     Datas de resgate ou de recompra subsequentes, se aplicável</t>
  </si>
  <si>
    <t>Remuneração/Dividendos</t>
  </si>
  <si>
    <t>Remuneração ou dividendos fixos ou variáveis</t>
  </si>
  <si>
    <t>Variável</t>
  </si>
  <si>
    <t>Taxa de remuneração e índice referenciado</t>
  </si>
  <si>
    <t>135% do CDI</t>
  </si>
  <si>
    <t>150% do CDI</t>
  </si>
  <si>
    <t>140% do CDI</t>
  </si>
  <si>
    <t>Possibilidade de suspensão de pagamento de dividendos</t>
  </si>
  <si>
    <t>Não</t>
  </si>
  <si>
    <t>Completa discricionaridade, discricionaridade parcial ou mandatória</t>
  </si>
  <si>
    <t>Mandatório</t>
  </si>
  <si>
    <t>Existência de cláusulas que alterem prazos ou condições de remuneração pactuadas ou outro incentivo para resgate</t>
  </si>
  <si>
    <t xml:space="preserve">Sim </t>
  </si>
  <si>
    <t>Cumulativo ou não cumulativo</t>
  </si>
  <si>
    <t>Cumulativo</t>
  </si>
  <si>
    <t>Conversível ou não conversível</t>
  </si>
  <si>
    <t>Não conversível</t>
  </si>
  <si>
    <t xml:space="preserve">     Se conversível, em quais situações</t>
  </si>
  <si>
    <t xml:space="preserve">     Se conversível, totalmente ou parcialmente</t>
  </si>
  <si>
    <t xml:space="preserve">     Se conversível, taxa de conversão</t>
  </si>
  <si>
    <t xml:space="preserve">     Se conversível, conversão obrigatória ou opcional</t>
  </si>
  <si>
    <t xml:space="preserve">     Se conversível, especificar para qual tipo de instrumento</t>
  </si>
  <si>
    <t xml:space="preserve">     Se conversível, especificar o emissor do instrumento para o qual pode ser convertido</t>
  </si>
  <si>
    <t>Características para a extinção do instrumento</t>
  </si>
  <si>
    <t xml:space="preserve">     Se extinguível, em quais situações</t>
  </si>
  <si>
    <t>a) Divulgação pela instituição emissora, na forma estabelecida pelo Banco Central do Brasil, de que seu Capital Principal está em patamar inferior a 5,125% (cinco inteiros e cento e vinte e cinco milésimos por cento) do montante dos ativos ponderados pelo risco (RWA), apurado na forma estabelecida pela Resolução nº 4.193, de 2013, ou por outra que vier a lhe suceder; b) Assinatura de compromisso de aporte de recursos para a instituição emissora, caso se configure a exceção prevista no art. 28 da Lei Complementar nº 101, de 4 de maio de 2000, que admite a utilização de recursos públicos para socorrer instituições do Sistema Financeiro Nacional mediante lei específica; c) Decretação, pelo Banco Central do Brasil, de regime de administração especial temporária ou de intervenção na instituição emissora; ou d) Determinação do Banco Central do Brasil, segundo critérios estabelecidos em regulamento específico editado pelo Conselho Monetário Nacional.</t>
  </si>
  <si>
    <t xml:space="preserve">     Se extinguível, totalmente ou parcialmente</t>
  </si>
  <si>
    <t>Parcialmente</t>
  </si>
  <si>
    <t xml:space="preserve">     Se extinguível, permanente ou temporariamente</t>
  </si>
  <si>
    <t>Permanente</t>
  </si>
  <si>
    <t>Tipo de subordinação</t>
  </si>
  <si>
    <t>Contratual</t>
  </si>
  <si>
    <t xml:space="preserve">Posição na hierarquia de subordinação em caso de liquidação </t>
  </si>
  <si>
    <t>Subordinado aos demais passivos</t>
  </si>
  <si>
    <t>Possui características que não serão aceitas após o tratamento temporário de que trata o art. 28 da Resolução nº 4,192, de 2013</t>
  </si>
  <si>
    <t xml:space="preserve">     Se sim, especificar as características de que trata a linha anterior</t>
  </si>
  <si>
    <t>NA - Não Aplicável</t>
  </si>
  <si>
    <t>Tabela CC1: Composição do Patrimônio de Referência (PR)</t>
  </si>
  <si>
    <t>Valor 
(R$ mil)</t>
  </si>
  <si>
    <t>Referência no balanço do conglomerado</t>
  </si>
  <si>
    <t>Capital Principal: instrumentos e reservas</t>
  </si>
  <si>
    <t>Instrumentos elegíveis ao Capital Principal</t>
  </si>
  <si>
    <t>(a)</t>
  </si>
  <si>
    <t>Reservas de lucros</t>
  </si>
  <si>
    <t>(b)</t>
  </si>
  <si>
    <t xml:space="preserve">Outras receitas e outras reservas </t>
  </si>
  <si>
    <t>(c)</t>
  </si>
  <si>
    <t>Participação de não controladores nos instrumentos emitidos por subsidiárias do conglomerado prudencial e elegíveis ao seu Capital Principal</t>
  </si>
  <si>
    <t>-</t>
  </si>
  <si>
    <t>Capital Principal: antes dos ajustes prudenciais</t>
  </si>
  <si>
    <t>(d)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</si>
  <si>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</si>
  <si>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</si>
  <si>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</si>
  <si>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</si>
  <si>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</si>
  <si>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</si>
  <si>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</si>
  <si>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</si>
  <si>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 recíprocas de Capital Principal</t>
  </si>
  <si>
    <t>Valor total das deduções relativas às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</si>
  <si>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Valor total das deduções relativas aos créditos tributários decorrentes de diferenças temporárias que dependam de geração de lucros ou receitas tributáveis futuras para sua realização, que exceda 10% do Capital Principal da própria instituição ou conglomerado, desconsiderando deduções específicas</t>
  </si>
  <si>
    <t>Valor que excede, de forma agregada, 15% do Capital Principal da própria instituição ou conglomerado</t>
  </si>
  <si>
    <t xml:space="preserve">     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</t>
  </si>
  <si>
    <t xml:space="preserve">     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</si>
  <si>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</si>
  <si>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</si>
  <si>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 xml:space="preserve">     Ativos permanentes diferidos</t>
  </si>
  <si>
    <t>26.b</t>
  </si>
  <si>
    <t xml:space="preserve">     Investimentos em dependências, instituições financeiras controladas no exterior ou entidades não financeiras que componham o conglomerado, em relação às quais o Banco Central do Brasil não tenha acesso a informações, dados e documentos</t>
  </si>
  <si>
    <t>26.d</t>
  </si>
  <si>
    <t xml:space="preserve">     Aumento de capital social não autorizado</t>
  </si>
  <si>
    <t>26.e</t>
  </si>
  <si>
    <t xml:space="preserve">     Excedente do valor ajustado de Capital Principal</t>
  </si>
  <si>
    <t>26.f</t>
  </si>
  <si>
    <t xml:space="preserve">     Depósito para suprir deficiência de capital</t>
  </si>
  <si>
    <t>26.g</t>
  </si>
  <si>
    <t xml:space="preserve">     Montante dos ativos intangíveis constituídos antes da entrada em vigor da Resolução nº 4.192, de 2013</t>
  </si>
  <si>
    <t>26.h</t>
  </si>
  <si>
    <t xml:space="preserve">     Excesso dos recursos aplicados no Ativo Permanente</t>
  </si>
  <si>
    <t>26.i</t>
  </si>
  <si>
    <t xml:space="preserve">     Destaque do PR, conforme Resolução nº 4.589, de 29 de junho de 2017</t>
  </si>
  <si>
    <t>26.j</t>
  </si>
  <si>
    <t xml:space="preserve">     Outras diferenças residuais relativas à metodologia de apuração do Capital Principal para fins regulatórios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</si>
  <si>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</si>
  <si>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</si>
  <si>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Complementar: instrumentos</t>
  </si>
  <si>
    <t>Instrumentos elegíveis ao Capital Complementar</t>
  </si>
  <si>
    <t xml:space="preserve">     Dos quais: classificados como capital social conforme as regras contábeis</t>
  </si>
  <si>
    <t xml:space="preserve">     Dos quais: classificados como passivo conforme as regras contábeis</t>
  </si>
  <si>
    <t>Instrumentos autorizados a compor o Capital Complementar antes da entrada em vigor da Resolução nº 4.192, de 2013</t>
  </si>
  <si>
    <t>Participação de não controladores nos instrumentos emitidos por subsidiárias da instituição ou conglomerado e elegíveis ao seu Capital Complementar</t>
  </si>
  <si>
    <t xml:space="preserve">     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</si>
  <si>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</si>
  <si>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</si>
  <si>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</si>
  <si>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</si>
  <si>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das deduções relativas aos investimentos líquidos não significativos em Capital Complementar de instituições autorizadas a funcionar pelo Banco Central do Brasil e de instituições financeiras no exterior não consolidadas</t>
  </si>
  <si>
    <t>Valor total das deduções relativas aos investimentos líquidos significativos em Capital Complementar de instituições autorizadas a funcionar pelo Banco Central do Brasil e de instituições financeiras no exterior não consolidadas</t>
  </si>
  <si>
    <t>41.b</t>
  </si>
  <si>
    <t xml:space="preserve">     Participação de não controladores no Capital Complementar</t>
  </si>
  <si>
    <t>41.c</t>
  </si>
  <si>
    <t>Dedução aplicada ao Capital Complementar decorrente de insuficiência de Nível II para cobrir a dedução nesse componente</t>
  </si>
  <si>
    <t>Total de deduções regulatórias ao Capital Complementar</t>
  </si>
  <si>
    <t>Nível II: instrumentos</t>
  </si>
  <si>
    <t>Instrumentos elegíveis ao Nível II</t>
  </si>
  <si>
    <t>Instrumentos autorizados a compor o Nível II antes da enrada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</si>
  <si>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</si>
  <si>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</si>
  <si>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</si>
  <si>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</si>
  <si>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</si>
  <si>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</si>
  <si>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</si>
  <si>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>56.b</t>
  </si>
  <si>
    <t xml:space="preserve">     Participação de não controladores no Nível II</t>
  </si>
  <si>
    <t>56.c</t>
  </si>
  <si>
    <t xml:space="preserve">     Outras diferenças residuais relativas à metodologia de apuração do Nível II para fins regulatórios</t>
  </si>
  <si>
    <t>Total de deduções regulatórias ao Nível II</t>
  </si>
  <si>
    <t>Nível II</t>
  </si>
  <si>
    <t>Patrimônio de Referência</t>
  </si>
  <si>
    <t>Total de ativos ponderados pelo risco (RWA)</t>
  </si>
  <si>
    <t>Índices de Basileia e Adicional de Capital Principal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</si>
  <si>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</si>
  <si>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</si>
  <si>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</si>
  <si>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</si>
  <si>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 xml:space="preserve">     Do qual: adicional para conservação de capital - ACPConservação</t>
  </si>
  <si>
    <t xml:space="preserve">     Do qual: adicional contracíclico - ACPContracíclico</t>
  </si>
  <si>
    <t xml:space="preserve">     Do qual: Adicional de Importância Sistêmica de Capital Principal - ACPSistêmico</t>
  </si>
  <si>
    <t>Capital Principal excedente ao montante utilizado para cumprimento dos requerimentos de capital, como proporção de RWA (%)</t>
  </si>
  <si>
    <t>Valores abaixo do limite de dedução antes da aplicação de fator de ponderação de risco</t>
  </si>
  <si>
    <t>Valor total, sujeito à ponderação de risco, das participações não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complementar, bem como dos investimentos não significativos em Capital Complementar, em instrumentos de Nível II e em instrumentos reconhecidos como TLAC emitidos por instituições financeiras autorizadas a funcionar pelo Banco Central do Brasil ou por instituições financeiras no exterior não consolidadas</t>
  </si>
  <si>
    <t>Valor total, sujeito à ponderação de risco, das participações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</si>
  <si>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</si>
  <si>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</si>
  <si>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</si>
  <si>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</si>
  <si>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</si>
  <si>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</si>
  <si>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t xml:space="preserve">Tabela CC2: Conciliação do Patrimônio de Referência (PR) com o balanço patrimonial </t>
  </si>
  <si>
    <t>R$ mil</t>
  </si>
  <si>
    <r>
      <t>Valores do balanço patrimonial no final do período</t>
    </r>
    <r>
      <rPr>
        <b/>
        <vertAlign val="superscript"/>
        <sz val="11"/>
        <color theme="0"/>
        <rFont val="Calibri"/>
        <family val="2"/>
      </rPr>
      <t xml:space="preserve"> (1)</t>
    </r>
  </si>
  <si>
    <r>
      <t xml:space="preserve">Valores considerados para fins da regulamentação prudencial no final do período </t>
    </r>
    <r>
      <rPr>
        <b/>
        <vertAlign val="superscript"/>
        <sz val="11"/>
        <color theme="0"/>
        <rFont val="Calibri"/>
        <family val="2"/>
      </rPr>
      <t>(2)</t>
    </r>
  </si>
  <si>
    <r>
      <t xml:space="preserve">Referência no balanço do conglomerado </t>
    </r>
    <r>
      <rPr>
        <b/>
        <vertAlign val="superscript"/>
        <sz val="11"/>
        <color theme="0"/>
        <rFont val="Calibri"/>
        <family val="2"/>
      </rPr>
      <t>(3)</t>
    </r>
  </si>
  <si>
    <t>Ativo</t>
  </si>
  <si>
    <t>Disponibilidades</t>
  </si>
  <si>
    <t>Reservas no Banco Central do Brasil</t>
  </si>
  <si>
    <t>Relações interfinanceiras</t>
  </si>
  <si>
    <t>Instrumentos financeiros</t>
  </si>
  <si>
    <t xml:space="preserve">     Aplicações interfinanceiras de liquidez</t>
  </si>
  <si>
    <t xml:space="preserve">     Títulos e valores mobiliários</t>
  </si>
  <si>
    <t xml:space="preserve">     Derivativos</t>
  </si>
  <si>
    <t xml:space="preserve">     Operações de crédito</t>
  </si>
  <si>
    <t xml:space="preserve">     Arrendamento mercantil financeiro</t>
  </si>
  <si>
    <t xml:space="preserve">     Arrendamento mercantil operacional</t>
  </si>
  <si>
    <t xml:space="preserve">     (-) Rendas a apropriar de arrendamento mercantil operacional</t>
  </si>
  <si>
    <t xml:space="preserve">     Outros créditos com características de concessão de crédito</t>
  </si>
  <si>
    <t>Provisão para créditos de liquidação duvidosa</t>
  </si>
  <si>
    <t>Ativos fiscais correntes e diferidos</t>
  </si>
  <si>
    <t>Devedores por depósitos em garantias de contingências</t>
  </si>
  <si>
    <t xml:space="preserve">     Fiscais</t>
  </si>
  <si>
    <t xml:space="preserve">     Cíveis</t>
  </si>
  <si>
    <t xml:space="preserve">     Trabalhistas</t>
  </si>
  <si>
    <t xml:space="preserve">     Outros</t>
  </si>
  <si>
    <t>Outros créditos</t>
  </si>
  <si>
    <t xml:space="preserve">     Rendas a receber</t>
  </si>
  <si>
    <t xml:space="preserve">     Negociação e intermediação de valores</t>
  </si>
  <si>
    <t xml:space="preserve">     Diversos</t>
  </si>
  <si>
    <t>Outros valores e bens</t>
  </si>
  <si>
    <t xml:space="preserve">      Ativos não financeiros mantidos para venda</t>
  </si>
  <si>
    <t xml:space="preserve">     (Provisão para desvalorização de ativos não financeiros mantidos para venda)</t>
  </si>
  <si>
    <t xml:space="preserve">     Despesas pagas antecipadamente</t>
  </si>
  <si>
    <t>Investimentos</t>
  </si>
  <si>
    <t xml:space="preserve">     Participações em controladas e coligadas</t>
  </si>
  <si>
    <t xml:space="preserve">     Outros investimentos</t>
  </si>
  <si>
    <t>Imobilizado de uso</t>
  </si>
  <si>
    <t xml:space="preserve">     Imobilizações de uso</t>
  </si>
  <si>
    <t xml:space="preserve">     (Depreciações acumuladas)  </t>
  </si>
  <si>
    <t>Imobilizado de arrendamento mercantil operacional</t>
  </si>
  <si>
    <t xml:space="preserve">     Bens arrendados</t>
  </si>
  <si>
    <t>Intangível</t>
  </si>
  <si>
    <t>Total de ativos</t>
  </si>
  <si>
    <t>Passivo</t>
  </si>
  <si>
    <t xml:space="preserve">     Depósitos</t>
  </si>
  <si>
    <t xml:space="preserve">     Operações compromissadas</t>
  </si>
  <si>
    <t>Emissões de títulos</t>
  </si>
  <si>
    <t xml:space="preserve">        No Brasil</t>
  </si>
  <si>
    <t xml:space="preserve">        No Exterior</t>
  </si>
  <si>
    <t xml:space="preserve">     Obrigações por empréstimos</t>
  </si>
  <si>
    <t xml:space="preserve">     Obrigações por repasses do país - instituições oficiais</t>
  </si>
  <si>
    <t xml:space="preserve">     Dívidas subordinadas</t>
  </si>
  <si>
    <t>Relações interfinanceiras e interdependências</t>
  </si>
  <si>
    <t>Provisões para riscos</t>
  </si>
  <si>
    <t>Obrigações fiscais correntes e diferidas</t>
  </si>
  <si>
    <t>Outras obrigações</t>
  </si>
  <si>
    <t xml:space="preserve">     Sociais e estatutárias</t>
  </si>
  <si>
    <t xml:space="preserve">     Cobrança e arrecadação de tributos e assemelhados</t>
  </si>
  <si>
    <t xml:space="preserve">     Diversas</t>
  </si>
  <si>
    <t>Total de passivos</t>
  </si>
  <si>
    <t>Patrimônio líquido</t>
  </si>
  <si>
    <t xml:space="preserve">  Patrimônio líquido de acionistas controladores</t>
  </si>
  <si>
    <t>Capital social</t>
  </si>
  <si>
    <t xml:space="preserve">     Do qual: montante elegível para Capital Principal</t>
  </si>
  <si>
    <t xml:space="preserve">     Do qual: montante elegível para Capital Complementar</t>
  </si>
  <si>
    <t>Reservas de capital</t>
  </si>
  <si>
    <t>Outros resultados abrangentes</t>
  </si>
  <si>
    <t>Lucros ou prejuízos acumulados</t>
  </si>
  <si>
    <t>Ações em tesouraria</t>
  </si>
  <si>
    <t>Patrimônio líquido total</t>
  </si>
  <si>
    <t>Patrimônio líquido de acionistas controladores</t>
  </si>
  <si>
    <t>LFSC250040I</t>
  </si>
  <si>
    <t>130% do CDI</t>
  </si>
  <si>
    <t xml:space="preserve">     Prêmios a receber</t>
  </si>
  <si>
    <t xml:space="preserve">     Passivo de arrendamento</t>
  </si>
  <si>
    <t>Provisões técnicas de seguros e resseguros</t>
  </si>
  <si>
    <t>Provisões e outras obrigações com Instrumentos financeiros</t>
  </si>
  <si>
    <t xml:space="preserve">     Débitos de operações com seguros e resseguros</t>
  </si>
  <si>
    <t>Participação minoritária em controlada</t>
  </si>
  <si>
    <t xml:space="preserve">    Participação minoritária em controlada</t>
  </si>
  <si>
    <t xml:space="preserve">RWADRC </t>
  </si>
  <si>
    <t xml:space="preserve">RWACVA </t>
  </si>
  <si>
    <t>Valor total das deduções relativas às participações líquidas não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</t>
  </si>
  <si>
    <t>LFSC2500A15</t>
  </si>
  <si>
    <t>LFSC2500DQH</t>
  </si>
  <si>
    <t>03/05/2031 e 03/11/2031</t>
  </si>
  <si>
    <t>30/12/2036 e 30/12/2037</t>
  </si>
  <si>
    <t xml:space="preserve">100% CDI + 1,35% a.a.
</t>
  </si>
  <si>
    <t>125% do CDI</t>
  </si>
  <si>
    <t>Valor das exposições classificadas como ativos problemáticos ao final do período anterior (31/03/2026)</t>
  </si>
  <si>
    <t>Valor das exposições classificadas como ativos problemáticos no final do período corrente (30/06/2026)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</si>
</sst>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* #,##0_);_(* \(#,##0\);_(* &quot;-&quot;??_);_(@_)"/>
    <numFmt numFmtId="165" formatCode="0.0%"/>
    <numFmt numFmtId="166" formatCode="_-* #,##0.00\ _€_-;\-* #,##0.00\ _€_-;_-* &quot;-&quot;??\ _€_-;_-@_-"/>
    <numFmt numFmtId="167" formatCode="_-* #,##0_-;\-* #,##0_-;_-* &quot; - &quot;??_-;_-@_-"/>
    <numFmt numFmtId="168" formatCode="_-* #,##0.0_-;\-* #,##0.0_-;_-* &quot;-&quot;??_-;_-@_-"/>
    <numFmt numFmtId="169" formatCode="_(* #,##0.0_);_(* \(#,##0.0\);_(* &quot;-&quot;??_);_(@_)"/>
    <numFmt numFmtId="170" formatCode="_-* #,##0.0_-;\-* #,##0.0_-;_-* &quot;-&quot;?_-;_-@_-"/>
    <numFmt numFmtId="171" formatCode="#,##0_ ;\-#,##0\ "/>
    <numFmt numFmtId="172" formatCode="_-* #,##0_-;\-* #,##0_-;_-* &quot;-&quot;??_-;_-@_-"/>
    <numFmt numFmtId="173" formatCode="_(* #,##0_);_(* \(#,##0\);_(* &quot;-&quot;?_);_(@_)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1"/>
      <color theme="0"/>
      <name val="Segoe UI"/>
      <family val="2"/>
    </font>
    <font>
      <b/>
      <sz val="12"/>
      <color theme="0"/>
      <name val="Segoe UI"/>
      <family val="2"/>
    </font>
    <font>
      <b/>
      <sz val="18"/>
      <color theme="0"/>
      <name val="Segoe UI"/>
      <family val="2"/>
    </font>
    <font>
      <b/>
      <sz val="10"/>
      <color theme="1"/>
      <name val="Segoe UI"/>
      <family val="2"/>
    </font>
    <font>
      <b/>
      <sz val="8"/>
      <color theme="1"/>
      <name val="Segoe UI"/>
      <family val="2"/>
    </font>
    <font>
      <b/>
      <sz val="10"/>
      <color theme="0"/>
      <name val="Segoe UI"/>
      <family val="2"/>
    </font>
    <font>
      <sz val="10"/>
      <name val="Segoe U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Segoe UI"/>
      <family val="2"/>
    </font>
    <font>
      <b/>
      <sz val="10"/>
      <name val="Segoe UI"/>
      <family val="2"/>
    </font>
    <font>
      <sz val="10"/>
      <color rgb="FFFF0000"/>
      <name val="Segoe UI"/>
      <family val="2"/>
    </font>
    <font>
      <sz val="8"/>
      <color theme="1"/>
      <name val="Segoe U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u/>
      <sz val="10"/>
      <color theme="10"/>
      <name val="Arial"/>
      <family val="2"/>
    </font>
    <font>
      <u/>
      <sz val="11"/>
      <color theme="10"/>
      <name val="Segoe UI"/>
      <family val="2"/>
    </font>
    <font>
      <b/>
      <sz val="11"/>
      <name val="Segoe UI"/>
      <family val="2"/>
    </font>
    <font>
      <b/>
      <vertAlign val="subscript"/>
      <sz val="11"/>
      <color indexed="9"/>
      <name val="Segoe UI"/>
      <family val="2"/>
    </font>
    <font>
      <sz val="11"/>
      <name val="Segoe UI"/>
      <family val="2"/>
    </font>
    <font>
      <b/>
      <u/>
      <sz val="11"/>
      <color theme="1"/>
      <name val="Segoe UI"/>
      <family val="2"/>
    </font>
    <font>
      <sz val="10"/>
      <name val="Arial"/>
      <family val="2"/>
    </font>
    <font>
      <sz val="9"/>
      <name val="Calibri"/>
      <family val="2"/>
    </font>
    <font>
      <i/>
      <sz val="8"/>
      <color theme="1"/>
      <name val="Calibri"/>
      <family val="2"/>
    </font>
    <font>
      <vertAlign val="superscript"/>
      <sz val="10"/>
      <color theme="1"/>
      <name val="Segoe UI"/>
      <family val="2"/>
    </font>
    <font>
      <i/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i/>
      <sz val="11"/>
      <color theme="1"/>
      <name val="Calibri"/>
      <family val="2"/>
    </font>
    <font>
      <b/>
      <i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0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u/>
      <sz val="11"/>
      <color theme="0"/>
      <name val="Calibri"/>
      <family val="2"/>
    </font>
    <font>
      <b/>
      <vertAlign val="superscript"/>
      <sz val="11"/>
      <color theme="0"/>
      <name val="Calibri"/>
      <family val="2"/>
    </font>
    <font>
      <sz val="13"/>
      <color rgb="FF44444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0" fillId="0" borderId="0" applyNumberFormat="0" applyFill="0" applyBorder="0" applyAlignment="0" applyProtection="0"/>
    <xf numFmtId="0" fontId="15" fillId="0" borderId="0"/>
    <xf numFmtId="43" fontId="16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" fillId="0" borderId="0"/>
    <xf numFmtId="43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6" fillId="0" borderId="0"/>
  </cellStyleXfs>
  <cellXfs count="254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3" applyFont="1"/>
    <xf numFmtId="0" fontId="2" fillId="0" borderId="0" xfId="3" applyFont="1" applyAlignment="1">
      <alignment horizontal="center" vertical="center"/>
    </xf>
    <xf numFmtId="0" fontId="2" fillId="0" borderId="0" xfId="0" applyFont="1"/>
    <xf numFmtId="0" fontId="2" fillId="0" borderId="0" xfId="3" applyFont="1" applyAlignment="1">
      <alignment vertical="center"/>
    </xf>
    <xf numFmtId="0" fontId="6" fillId="0" borderId="0" xfId="3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3" applyFont="1" applyAlignment="1">
      <alignment horizontal="left"/>
    </xf>
    <xf numFmtId="0" fontId="8" fillId="0" borderId="0" xfId="3" applyFont="1" applyAlignment="1">
      <alignment horizontal="left" vertical="center"/>
    </xf>
    <xf numFmtId="0" fontId="2" fillId="0" borderId="0" xfId="3" applyFont="1" applyAlignment="1">
      <alignment horizontal="center" vertical="center" wrapText="1"/>
    </xf>
    <xf numFmtId="2" fontId="2" fillId="0" borderId="4" xfId="3" applyNumberFormat="1" applyFont="1" applyBorder="1" applyAlignment="1">
      <alignment horizontal="left" vertical="center" wrapText="1"/>
    </xf>
    <xf numFmtId="2" fontId="2" fillId="0" borderId="5" xfId="3" applyNumberFormat="1" applyFont="1" applyBorder="1" applyAlignment="1">
      <alignment horizontal="left" vertical="center" wrapText="1"/>
    </xf>
    <xf numFmtId="2" fontId="2" fillId="0" borderId="5" xfId="3" applyNumberFormat="1" applyFont="1" applyBorder="1" applyAlignment="1">
      <alignment horizontal="left" wrapText="1"/>
    </xf>
    <xf numFmtId="2" fontId="2" fillId="0" borderId="6" xfId="3" applyNumberFormat="1" applyFont="1" applyBorder="1" applyAlignment="1">
      <alignment horizontal="left" wrapText="1"/>
    </xf>
    <xf numFmtId="0" fontId="2" fillId="0" borderId="0" xfId="3" applyFont="1" applyAlignment="1">
      <alignment horizontal="left" vertical="center" wrapText="1"/>
    </xf>
    <xf numFmtId="0" fontId="2" fillId="0" borderId="4" xfId="3" applyFont="1" applyBorder="1" applyAlignment="1">
      <alignment horizontal="left" vertical="center" wrapText="1"/>
    </xf>
    <xf numFmtId="0" fontId="2" fillId="0" borderId="6" xfId="3" applyFont="1" applyBorder="1" applyAlignment="1">
      <alignment horizontal="left" vertical="center" wrapText="1"/>
    </xf>
    <xf numFmtId="0" fontId="9" fillId="0" borderId="4" xfId="3" applyFont="1" applyBorder="1" applyAlignment="1">
      <alignment horizontal="left" vertical="center" wrapText="1"/>
    </xf>
    <xf numFmtId="0" fontId="11" fillId="0" borderId="0" xfId="4" applyFont="1" applyAlignment="1">
      <alignment horizontal="left" vertical="center"/>
    </xf>
    <xf numFmtId="0" fontId="11" fillId="0" borderId="0" xfId="4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3"/>
    </xf>
    <xf numFmtId="0" fontId="13" fillId="0" borderId="0" xfId="0" applyFont="1" applyAlignment="1">
      <alignment vertical="center"/>
    </xf>
    <xf numFmtId="0" fontId="2" fillId="0" borderId="5" xfId="0" applyFont="1" applyBorder="1" applyAlignment="1">
      <alignment horizontal="left" indent="1"/>
    </xf>
    <xf numFmtId="0" fontId="12" fillId="2" borderId="5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14" fontId="8" fillId="3" borderId="1" xfId="3" applyNumberFormat="1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 vertical="center" wrapText="1"/>
    </xf>
    <xf numFmtId="14" fontId="8" fillId="3" borderId="7" xfId="3" applyNumberFormat="1" applyFont="1" applyFill="1" applyBorder="1" applyAlignment="1">
      <alignment horizontal="center" vertical="center"/>
    </xf>
    <xf numFmtId="14" fontId="8" fillId="3" borderId="8" xfId="3" applyNumberFormat="1" applyFont="1" applyFill="1" applyBorder="1" applyAlignment="1">
      <alignment horizontal="center" vertical="center"/>
    </xf>
    <xf numFmtId="0" fontId="19" fillId="0" borderId="0" xfId="3" applyFont="1" applyAlignment="1">
      <alignment horizontal="left" vertical="center"/>
    </xf>
    <xf numFmtId="0" fontId="18" fillId="0" borderId="0" xfId="5" applyFont="1"/>
    <xf numFmtId="0" fontId="18" fillId="0" borderId="0" xfId="0" applyFont="1"/>
    <xf numFmtId="0" fontId="6" fillId="4" borderId="9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6" fillId="4" borderId="3" xfId="3" applyFont="1" applyFill="1" applyBorder="1" applyAlignment="1">
      <alignment horizontal="left" vertical="center"/>
    </xf>
    <xf numFmtId="0" fontId="6" fillId="4" borderId="3" xfId="3" applyFont="1" applyFill="1" applyBorder="1" applyAlignment="1">
      <alignment horizontal="center"/>
    </xf>
    <xf numFmtId="0" fontId="6" fillId="4" borderId="0" xfId="3" applyFont="1" applyFill="1" applyAlignment="1">
      <alignment horizontal="left" vertical="center"/>
    </xf>
    <xf numFmtId="0" fontId="6" fillId="4" borderId="0" xfId="3" applyFont="1" applyFill="1" applyAlignment="1">
      <alignment horizontal="center" vertical="center" readingOrder="1"/>
    </xf>
    <xf numFmtId="0" fontId="6" fillId="4" borderId="0" xfId="3" applyFont="1" applyFill="1" applyAlignment="1">
      <alignment horizontal="right" vertical="center" readingOrder="1"/>
    </xf>
    <xf numFmtId="0" fontId="21" fillId="0" borderId="0" xfId="4" applyFont="1" applyAlignment="1">
      <alignment horizontal="left"/>
    </xf>
    <xf numFmtId="0" fontId="21" fillId="0" borderId="0" xfId="4" applyFont="1" applyAlignment="1">
      <alignment horizontal="center"/>
    </xf>
    <xf numFmtId="0" fontId="18" fillId="0" borderId="0" xfId="0" applyFont="1" applyAlignment="1">
      <alignment horizontal="left"/>
    </xf>
    <xf numFmtId="0" fontId="10" fillId="0" borderId="0" xfId="4"/>
    <xf numFmtId="0" fontId="19" fillId="0" borderId="0" xfId="0" applyFont="1"/>
    <xf numFmtId="0" fontId="19" fillId="0" borderId="0" xfId="0" applyFont="1" applyAlignment="1">
      <alignment horizontal="left" vertic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18" fillId="2" borderId="0" xfId="0" applyFont="1" applyFill="1" applyAlignment="1">
      <alignment horizontal="center" wrapText="1"/>
    </xf>
    <xf numFmtId="0" fontId="18" fillId="2" borderId="1" xfId="0" applyFont="1" applyFill="1" applyBorder="1" applyAlignment="1">
      <alignment horizontal="center" wrapText="1"/>
    </xf>
    <xf numFmtId="14" fontId="3" fillId="3" borderId="1" xfId="3" applyNumberFormat="1" applyFont="1" applyFill="1" applyBorder="1" applyAlignment="1">
      <alignment horizontal="center" vertical="center"/>
    </xf>
    <xf numFmtId="0" fontId="19" fillId="0" borderId="10" xfId="3" applyFont="1" applyBorder="1" applyAlignment="1">
      <alignment horizontal="left"/>
    </xf>
    <xf numFmtId="9" fontId="3" fillId="3" borderId="11" xfId="5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 indent="1"/>
    </xf>
    <xf numFmtId="0" fontId="18" fillId="4" borderId="4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left" vertical="center" wrapText="1"/>
    </xf>
    <xf numFmtId="0" fontId="19" fillId="0" borderId="0" xfId="5" applyFont="1" applyAlignment="1">
      <alignment horizontal="left" vertical="center" wrapText="1"/>
    </xf>
    <xf numFmtId="167" fontId="22" fillId="0" borderId="0" xfId="7" applyNumberFormat="1" applyFont="1" applyAlignment="1">
      <alignment horizontal="center" vertical="center"/>
    </xf>
    <xf numFmtId="0" fontId="25" fillId="0" borderId="0" xfId="8" applyFont="1" applyAlignment="1">
      <alignment horizontal="left" vertical="center"/>
    </xf>
    <xf numFmtId="0" fontId="18" fillId="0" borderId="0" xfId="5" quotePrefix="1" applyFont="1" applyAlignment="1">
      <alignment vertical="center" wrapText="1"/>
    </xf>
    <xf numFmtId="0" fontId="18" fillId="0" borderId="0" xfId="5" applyFont="1" applyAlignment="1">
      <alignment vertical="center" wrapText="1"/>
    </xf>
    <xf numFmtId="0" fontId="18" fillId="0" borderId="0" xfId="0" applyFont="1" applyAlignment="1">
      <alignment horizontal="center"/>
    </xf>
    <xf numFmtId="0" fontId="18" fillId="0" borderId="4" xfId="0" applyFont="1" applyBorder="1" applyAlignment="1">
      <alignment horizontal="left" vertical="center" indent="1"/>
    </xf>
    <xf numFmtId="0" fontId="27" fillId="0" borderId="0" xfId="0" applyFont="1"/>
    <xf numFmtId="0" fontId="30" fillId="0" borderId="0" xfId="0" applyFont="1"/>
    <xf numFmtId="14" fontId="2" fillId="0" borderId="0" xfId="0" applyNumberFormat="1" applyFont="1"/>
    <xf numFmtId="168" fontId="6" fillId="4" borderId="9" xfId="1" applyNumberFormat="1" applyFont="1" applyFill="1" applyBorder="1" applyAlignment="1">
      <alignment vertical="center" wrapText="1"/>
    </xf>
    <xf numFmtId="168" fontId="2" fillId="0" borderId="0" xfId="0" applyNumberFormat="1" applyFont="1"/>
    <xf numFmtId="168" fontId="6" fillId="4" borderId="4" xfId="1" applyNumberFormat="1" applyFont="1" applyFill="1" applyBorder="1" applyAlignment="1">
      <alignment horizontal="right"/>
    </xf>
    <xf numFmtId="168" fontId="6" fillId="0" borderId="4" xfId="1" applyNumberFormat="1" applyFont="1" applyFill="1" applyBorder="1" applyAlignment="1">
      <alignment horizontal="right"/>
    </xf>
    <xf numFmtId="169" fontId="6" fillId="4" borderId="0" xfId="3" applyNumberFormat="1" applyFont="1" applyFill="1" applyAlignment="1">
      <alignment horizontal="center" vertical="center" readingOrder="1"/>
    </xf>
    <xf numFmtId="169" fontId="19" fillId="4" borderId="5" xfId="6" applyNumberFormat="1" applyFont="1" applyFill="1" applyBorder="1" applyAlignment="1">
      <alignment horizontal="center" vertical="center"/>
    </xf>
    <xf numFmtId="0" fontId="32" fillId="0" borderId="6" xfId="11" applyFont="1" applyBorder="1" applyAlignment="1">
      <alignment vertical="center"/>
    </xf>
    <xf numFmtId="0" fontId="33" fillId="0" borderId="6" xfId="11" applyFont="1" applyBorder="1" applyAlignment="1">
      <alignment horizontal="center"/>
    </xf>
    <xf numFmtId="0" fontId="34" fillId="0" borderId="6" xfId="0" applyFont="1" applyBorder="1"/>
    <xf numFmtId="0" fontId="28" fillId="0" borderId="0" xfId="0" applyFont="1" applyAlignment="1">
      <alignment vertical="center" wrapText="1"/>
    </xf>
    <xf numFmtId="0" fontId="32" fillId="0" borderId="0" xfId="11" applyFont="1" applyAlignment="1">
      <alignment vertical="center"/>
    </xf>
    <xf numFmtId="0" fontId="1" fillId="0" borderId="0" xfId="11"/>
    <xf numFmtId="14" fontId="8" fillId="0" borderId="0" xfId="3" applyNumberFormat="1" applyFont="1" applyAlignment="1">
      <alignment horizontal="center" vertical="center"/>
    </xf>
    <xf numFmtId="0" fontId="19" fillId="0" borderId="0" xfId="3" applyFont="1" applyAlignment="1">
      <alignment horizontal="left"/>
    </xf>
    <xf numFmtId="0" fontId="35" fillId="0" borderId="0" xfId="0" applyFont="1" applyAlignment="1">
      <alignment vertical="center" wrapText="1"/>
    </xf>
    <xf numFmtId="0" fontId="36" fillId="0" borderId="12" xfId="14" applyFont="1" applyBorder="1" applyAlignment="1">
      <alignment horizontal="left"/>
    </xf>
    <xf numFmtId="14" fontId="31" fillId="0" borderId="12" xfId="13" applyNumberFormat="1" applyFont="1" applyBorder="1" applyAlignment="1">
      <alignment horizontal="center" wrapText="1"/>
    </xf>
    <xf numFmtId="0" fontId="31" fillId="0" borderId="12" xfId="14" applyFont="1" applyBorder="1" applyAlignment="1">
      <alignment horizontal="center" wrapText="1"/>
    </xf>
    <xf numFmtId="0" fontId="1" fillId="0" borderId="0" xfId="0" applyFont="1" applyAlignment="1">
      <alignment vertical="center"/>
    </xf>
    <xf numFmtId="168" fontId="1" fillId="0" borderId="0" xfId="1" applyNumberFormat="1" applyFont="1"/>
    <xf numFmtId="169" fontId="1" fillId="0" borderId="0" xfId="1" applyNumberFormat="1" applyFont="1"/>
    <xf numFmtId="0" fontId="3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64" fontId="31" fillId="2" borderId="13" xfId="1" applyNumberFormat="1" applyFont="1" applyFill="1" applyBorder="1"/>
    <xf numFmtId="0" fontId="19" fillId="2" borderId="14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4" xfId="0" applyFont="1" applyBorder="1" applyAlignment="1">
      <alignment vertical="center"/>
    </xf>
    <xf numFmtId="168" fontId="2" fillId="0" borderId="4" xfId="1" applyNumberFormat="1" applyFont="1" applyFill="1" applyBorder="1" applyAlignment="1">
      <alignment horizontal="right"/>
    </xf>
    <xf numFmtId="170" fontId="2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38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34" fillId="0" borderId="0" xfId="0" applyFont="1" applyAlignment="1">
      <alignment wrapText="1"/>
    </xf>
    <xf numFmtId="0" fontId="39" fillId="3" borderId="15" xfId="0" applyFont="1" applyFill="1" applyBorder="1" applyAlignment="1">
      <alignment horizontal="center" vertical="center" wrapText="1"/>
    </xf>
    <xf numFmtId="0" fontId="39" fillId="3" borderId="16" xfId="0" applyFont="1" applyFill="1" applyBorder="1" applyAlignment="1">
      <alignment horizontal="center" vertical="center" wrapText="1"/>
    </xf>
    <xf numFmtId="0" fontId="40" fillId="0" borderId="17" xfId="0" applyFont="1" applyBorder="1" applyAlignment="1">
      <alignment vertical="top" wrapText="1"/>
    </xf>
    <xf numFmtId="0" fontId="34" fillId="0" borderId="19" xfId="11" applyFont="1" applyBorder="1" applyAlignment="1">
      <alignment vertical="top" wrapText="1"/>
    </xf>
    <xf numFmtId="0" fontId="34" fillId="0" borderId="0" xfId="0" applyFont="1" applyAlignment="1">
      <alignment horizontal="center" wrapText="1"/>
    </xf>
    <xf numFmtId="0" fontId="34" fillId="0" borderId="18" xfId="0" applyFont="1" applyBorder="1" applyAlignment="1">
      <alignment horizontal="center" wrapText="1"/>
    </xf>
    <xf numFmtId="0" fontId="43" fillId="5" borderId="20" xfId="11" applyFont="1" applyFill="1" applyBorder="1" applyAlignment="1">
      <alignment vertical="top" wrapText="1"/>
    </xf>
    <xf numFmtId="0" fontId="43" fillId="5" borderId="5" xfId="11" applyFont="1" applyFill="1" applyBorder="1" applyAlignment="1">
      <alignment horizontal="center" vertical="top" wrapText="1"/>
    </xf>
    <xf numFmtId="0" fontId="43" fillId="5" borderId="21" xfId="11" applyFont="1" applyFill="1" applyBorder="1" applyAlignment="1">
      <alignment horizontal="center" vertical="top" wrapText="1"/>
    </xf>
    <xf numFmtId="0" fontId="34" fillId="0" borderId="19" xfId="11" applyFont="1" applyBorder="1" applyAlignment="1">
      <alignment vertical="center" wrapText="1"/>
    </xf>
    <xf numFmtId="0" fontId="34" fillId="0" borderId="22" xfId="11" applyFont="1" applyBorder="1" applyAlignment="1">
      <alignment vertical="top" wrapText="1"/>
    </xf>
    <xf numFmtId="0" fontId="42" fillId="0" borderId="0" xfId="11" applyFont="1" applyAlignment="1">
      <alignment vertical="top" wrapText="1"/>
    </xf>
    <xf numFmtId="172" fontId="44" fillId="3" borderId="24" xfId="1" applyNumberFormat="1" applyFont="1" applyFill="1" applyBorder="1" applyAlignment="1">
      <alignment horizontal="center" vertical="center"/>
    </xf>
    <xf numFmtId="0" fontId="44" fillId="3" borderId="24" xfId="0" applyFont="1" applyFill="1" applyBorder="1" applyAlignment="1">
      <alignment horizontal="center" vertical="center" wrapText="1"/>
    </xf>
    <xf numFmtId="0" fontId="38" fillId="5" borderId="20" xfId="11" applyFont="1" applyFill="1" applyBorder="1"/>
    <xf numFmtId="0" fontId="38" fillId="5" borderId="5" xfId="11" applyFont="1" applyFill="1" applyBorder="1"/>
    <xf numFmtId="0" fontId="38" fillId="5" borderId="21" xfId="11" applyFont="1" applyFill="1" applyBorder="1"/>
    <xf numFmtId="0" fontId="45" fillId="0" borderId="0" xfId="0" applyFont="1" applyAlignment="1">
      <alignment horizontal="center"/>
    </xf>
    <xf numFmtId="0" fontId="0" fillId="0" borderId="17" xfId="11" applyFont="1" applyBorder="1"/>
    <xf numFmtId="0" fontId="0" fillId="0" borderId="19" xfId="11" applyFont="1" applyBorder="1"/>
    <xf numFmtId="0" fontId="38" fillId="0" borderId="18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38" fillId="0" borderId="22" xfId="11" applyFont="1" applyBorder="1"/>
    <xf numFmtId="0" fontId="38" fillId="5" borderId="19" xfId="11" applyFont="1" applyFill="1" applyBorder="1"/>
    <xf numFmtId="0" fontId="38" fillId="5" borderId="0" xfId="11" applyFont="1" applyFill="1"/>
    <xf numFmtId="0" fontId="38" fillId="5" borderId="18" xfId="11" applyFont="1" applyFill="1" applyBorder="1"/>
    <xf numFmtId="0" fontId="47" fillId="0" borderId="17" xfId="11" applyFont="1" applyBorder="1"/>
    <xf numFmtId="0" fontId="0" fillId="0" borderId="25" xfId="0" applyBorder="1"/>
    <xf numFmtId="0" fontId="0" fillId="0" borderId="18" xfId="0" applyBorder="1"/>
    <xf numFmtId="0" fontId="47" fillId="0" borderId="19" xfId="11" applyFont="1" applyBorder="1" applyAlignment="1">
      <alignment wrapText="1"/>
    </xf>
    <xf numFmtId="0" fontId="0" fillId="0" borderId="19" xfId="11" applyFont="1" applyBorder="1" applyAlignment="1">
      <alignment wrapText="1"/>
    </xf>
    <xf numFmtId="0" fontId="38" fillId="0" borderId="20" xfId="11" applyFont="1" applyBorder="1"/>
    <xf numFmtId="0" fontId="0" fillId="0" borderId="22" xfId="11" applyFont="1" applyBorder="1"/>
    <xf numFmtId="0" fontId="38" fillId="0" borderId="19" xfId="11" applyFont="1" applyBorder="1"/>
    <xf numFmtId="0" fontId="38" fillId="0" borderId="18" xfId="0" applyFont="1" applyBorder="1"/>
    <xf numFmtId="0" fontId="0" fillId="0" borderId="17" xfId="11" applyFont="1" applyBorder="1" applyAlignment="1">
      <alignment wrapText="1"/>
    </xf>
    <xf numFmtId="0" fontId="38" fillId="5" borderId="22" xfId="11" applyFont="1" applyFill="1" applyBorder="1"/>
    <xf numFmtId="0" fontId="38" fillId="5" borderId="4" xfId="11" applyFont="1" applyFill="1" applyBorder="1"/>
    <xf numFmtId="0" fontId="38" fillId="5" borderId="23" xfId="11" applyFont="1" applyFill="1" applyBorder="1"/>
    <xf numFmtId="0" fontId="38" fillId="0" borderId="17" xfId="11" applyFont="1" applyBorder="1"/>
    <xf numFmtId="0" fontId="0" fillId="0" borderId="22" xfId="11" applyFont="1" applyBorder="1" applyAlignment="1">
      <alignment wrapText="1"/>
    </xf>
    <xf numFmtId="0" fontId="0" fillId="0" borderId="0" xfId="0" applyAlignment="1">
      <alignment horizontal="center"/>
    </xf>
    <xf numFmtId="0" fontId="48" fillId="3" borderId="26" xfId="0" applyFont="1" applyFill="1" applyBorder="1" applyAlignment="1">
      <alignment horizontal="left" wrapText="1"/>
    </xf>
    <xf numFmtId="0" fontId="44" fillId="3" borderId="26" xfId="0" applyFont="1" applyFill="1" applyBorder="1" applyAlignment="1">
      <alignment horizontal="center" vertical="center" wrapText="1"/>
    </xf>
    <xf numFmtId="0" fontId="0" fillId="0" borderId="19" xfId="11" applyFont="1" applyBorder="1" applyAlignment="1">
      <alignment vertical="top" wrapText="1"/>
    </xf>
    <xf numFmtId="0" fontId="38" fillId="0" borderId="19" xfId="11" applyFont="1" applyBorder="1" applyAlignment="1">
      <alignment vertical="top" wrapText="1"/>
    </xf>
    <xf numFmtId="172" fontId="0" fillId="0" borderId="0" xfId="1" applyNumberFormat="1" applyFont="1"/>
    <xf numFmtId="172" fontId="0" fillId="0" borderId="18" xfId="0" applyNumberFormat="1" applyBorder="1"/>
    <xf numFmtId="0" fontId="0" fillId="0" borderId="27" xfId="11" applyFont="1" applyBorder="1" applyAlignment="1">
      <alignment vertical="top" wrapText="1"/>
    </xf>
    <xf numFmtId="0" fontId="0" fillId="0" borderId="29" xfId="0" applyBorder="1"/>
    <xf numFmtId="0" fontId="38" fillId="0" borderId="30" xfId="11" applyFont="1" applyBorder="1" applyAlignment="1">
      <alignment vertical="top" wrapText="1"/>
    </xf>
    <xf numFmtId="0" fontId="38" fillId="0" borderId="32" xfId="0" applyFont="1" applyBorder="1"/>
    <xf numFmtId="0" fontId="38" fillId="5" borderId="19" xfId="11" applyFont="1" applyFill="1" applyBorder="1" applyAlignment="1">
      <alignment vertical="top" wrapText="1"/>
    </xf>
    <xf numFmtId="0" fontId="38" fillId="5" borderId="0" xfId="0" applyFont="1" applyFill="1"/>
    <xf numFmtId="0" fontId="38" fillId="5" borderId="18" xfId="0" applyFont="1" applyFill="1" applyBorder="1"/>
    <xf numFmtId="0" fontId="38" fillId="0" borderId="17" xfId="11" applyFont="1" applyBorder="1" applyAlignment="1">
      <alignment vertical="top" wrapText="1"/>
    </xf>
    <xf numFmtId="172" fontId="38" fillId="0" borderId="31" xfId="1" applyNumberFormat="1" applyFont="1" applyBorder="1"/>
    <xf numFmtId="172" fontId="0" fillId="0" borderId="0" xfId="0" applyNumberFormat="1"/>
    <xf numFmtId="0" fontId="38" fillId="0" borderId="27" xfId="11" applyFont="1" applyBorder="1" applyAlignment="1">
      <alignment vertical="top" wrapText="1"/>
    </xf>
    <xf numFmtId="0" fontId="38" fillId="0" borderId="29" xfId="0" applyFont="1" applyBorder="1" applyAlignment="1">
      <alignment horizontal="center"/>
    </xf>
    <xf numFmtId="0" fontId="38" fillId="0" borderId="32" xfId="0" applyFont="1" applyBorder="1" applyAlignment="1">
      <alignment horizontal="center"/>
    </xf>
    <xf numFmtId="169" fontId="2" fillId="0" borderId="4" xfId="1" applyNumberFormat="1" applyFont="1" applyFill="1" applyBorder="1" applyAlignment="1">
      <alignment horizontal="center" readingOrder="1"/>
    </xf>
    <xf numFmtId="169" fontId="2" fillId="0" borderId="6" xfId="1" applyNumberFormat="1" applyFont="1" applyFill="1" applyBorder="1" applyAlignment="1">
      <alignment horizontal="center" readingOrder="1"/>
    </xf>
    <xf numFmtId="169" fontId="2" fillId="0" borderId="0" xfId="1" applyNumberFormat="1" applyFont="1" applyFill="1" applyAlignment="1">
      <alignment horizontal="center" vertical="center" wrapText="1" readingOrder="1"/>
    </xf>
    <xf numFmtId="165" fontId="2" fillId="0" borderId="4" xfId="1" applyNumberFormat="1" applyFont="1" applyFill="1" applyBorder="1" applyAlignment="1">
      <alignment horizontal="right" vertical="center" wrapText="1" readingOrder="1"/>
    </xf>
    <xf numFmtId="165" fontId="2" fillId="0" borderId="6" xfId="1" applyNumberFormat="1" applyFont="1" applyFill="1" applyBorder="1" applyAlignment="1">
      <alignment horizontal="right" vertical="center" wrapText="1" readingOrder="1"/>
    </xf>
    <xf numFmtId="43" fontId="2" fillId="0" borderId="4" xfId="1" applyFont="1" applyFill="1" applyBorder="1" applyAlignment="1">
      <alignment horizontal="right" vertical="center" wrapText="1" readingOrder="1"/>
    </xf>
    <xf numFmtId="169" fontId="2" fillId="0" borderId="4" xfId="1" applyNumberFormat="1" applyFont="1" applyFill="1" applyBorder="1" applyAlignment="1">
      <alignment horizontal="right" vertical="center" wrapText="1" readingOrder="1"/>
    </xf>
    <xf numFmtId="165" fontId="2" fillId="0" borderId="0" xfId="2" applyNumberFormat="1" applyFont="1" applyFill="1" applyAlignment="1">
      <alignment horizontal="right" vertical="center" wrapText="1" readingOrder="1"/>
    </xf>
    <xf numFmtId="165" fontId="2" fillId="0" borderId="0" xfId="1" applyNumberFormat="1" applyFont="1" applyFill="1" applyAlignment="1">
      <alignment horizontal="right" vertical="center" wrapText="1" readingOrder="1"/>
    </xf>
    <xf numFmtId="164" fontId="2" fillId="0" borderId="4" xfId="1" applyNumberFormat="1" applyFont="1" applyFill="1" applyBorder="1" applyAlignment="1">
      <alignment horizontal="right" vertical="center" wrapText="1" readingOrder="1"/>
    </xf>
    <xf numFmtId="165" fontId="9" fillId="0" borderId="0" xfId="0" applyNumberFormat="1" applyFont="1" applyAlignment="1">
      <alignment horizontal="right" vertical="center" readingOrder="1"/>
    </xf>
    <xf numFmtId="165" fontId="9" fillId="0" borderId="4" xfId="0" applyNumberFormat="1" applyFont="1" applyBorder="1" applyAlignment="1">
      <alignment horizontal="right" vertical="center" readingOrder="1"/>
    </xf>
    <xf numFmtId="172" fontId="0" fillId="0" borderId="6" xfId="1" applyNumberFormat="1" applyFont="1" applyFill="1" applyBorder="1" applyAlignment="1">
      <alignment horizontal="right"/>
    </xf>
    <xf numFmtId="0" fontId="38" fillId="0" borderId="25" xfId="0" applyFont="1" applyBorder="1" applyAlignment="1">
      <alignment horizontal="center"/>
    </xf>
    <xf numFmtId="172" fontId="0" fillId="0" borderId="0" xfId="1" applyNumberFormat="1" applyFont="1" applyFill="1" applyAlignment="1">
      <alignment horizontal="right"/>
    </xf>
    <xf numFmtId="0" fontId="38" fillId="0" borderId="18" xfId="0" quotePrefix="1" applyFont="1" applyBorder="1" applyAlignment="1">
      <alignment horizontal="center"/>
    </xf>
    <xf numFmtId="43" fontId="38" fillId="0" borderId="18" xfId="1" applyFont="1" applyFill="1" applyBorder="1" applyAlignment="1">
      <alignment horizontal="center"/>
    </xf>
    <xf numFmtId="172" fontId="0" fillId="0" borderId="4" xfId="1" applyNumberFormat="1" applyFont="1" applyFill="1" applyBorder="1" applyAlignment="1">
      <alignment horizontal="right"/>
    </xf>
    <xf numFmtId="0" fontId="38" fillId="0" borderId="23" xfId="0" applyFont="1" applyBorder="1" applyAlignment="1">
      <alignment horizontal="center"/>
    </xf>
    <xf numFmtId="172" fontId="38" fillId="0" borderId="5" xfId="1" applyNumberFormat="1" applyFont="1" applyFill="1" applyBorder="1" applyAlignment="1">
      <alignment horizontal="right"/>
    </xf>
    <xf numFmtId="0" fontId="38" fillId="0" borderId="21" xfId="0" applyFont="1" applyBorder="1"/>
    <xf numFmtId="0" fontId="0" fillId="0" borderId="23" xfId="0" applyBorder="1"/>
    <xf numFmtId="172" fontId="38" fillId="0" borderId="0" xfId="1" applyNumberFormat="1" applyFont="1" applyFill="1" applyAlignment="1">
      <alignment horizontal="right"/>
    </xf>
    <xf numFmtId="172" fontId="38" fillId="0" borderId="4" xfId="1" applyNumberFormat="1" applyFont="1" applyFill="1" applyBorder="1" applyAlignment="1">
      <alignment horizontal="right"/>
    </xf>
    <xf numFmtId="0" fontId="38" fillId="0" borderId="23" xfId="0" applyFont="1" applyBorder="1"/>
    <xf numFmtId="165" fontId="0" fillId="0" borderId="6" xfId="2" applyNumberFormat="1" applyFont="1" applyFill="1" applyBorder="1" applyAlignment="1">
      <alignment horizontal="right"/>
    </xf>
    <xf numFmtId="165" fontId="0" fillId="0" borderId="0" xfId="2" applyNumberFormat="1" applyFont="1" applyFill="1" applyAlignment="1">
      <alignment horizontal="right"/>
    </xf>
    <xf numFmtId="43" fontId="0" fillId="0" borderId="0" xfId="1" applyFont="1" applyFill="1" applyAlignment="1">
      <alignment horizontal="right"/>
    </xf>
    <xf numFmtId="165" fontId="0" fillId="0" borderId="4" xfId="2" applyNumberFormat="1" applyFont="1" applyFill="1" applyBorder="1" applyAlignment="1">
      <alignment horizontal="right"/>
    </xf>
    <xf numFmtId="172" fontId="38" fillId="0" borderId="0" xfId="1" applyNumberFormat="1" applyFont="1" applyFill="1"/>
    <xf numFmtId="172" fontId="0" fillId="0" borderId="0" xfId="1" applyNumberFormat="1" applyFont="1" applyFill="1"/>
    <xf numFmtId="173" fontId="0" fillId="0" borderId="0" xfId="1" applyNumberFormat="1" applyFont="1" applyFill="1"/>
    <xf numFmtId="173" fontId="38" fillId="0" borderId="0" xfId="1" applyNumberFormat="1" applyFont="1" applyFill="1"/>
    <xf numFmtId="173" fontId="0" fillId="0" borderId="28" xfId="1" applyNumberFormat="1" applyFont="1" applyFill="1" applyBorder="1"/>
    <xf numFmtId="173" fontId="38" fillId="0" borderId="31" xfId="1" applyNumberFormat="1" applyFont="1" applyFill="1" applyBorder="1"/>
    <xf numFmtId="3" fontId="38" fillId="0" borderId="6" xfId="0" applyNumberFormat="1" applyFont="1" applyBorder="1"/>
    <xf numFmtId="3" fontId="0" fillId="0" borderId="0" xfId="0" applyNumberFormat="1"/>
    <xf numFmtId="3" fontId="38" fillId="0" borderId="0" xfId="0" applyNumberFormat="1" applyFont="1"/>
    <xf numFmtId="172" fontId="38" fillId="0" borderId="0" xfId="0" applyNumberFormat="1" applyFont="1"/>
    <xf numFmtId="164" fontId="0" fillId="0" borderId="0" xfId="0" applyNumberFormat="1"/>
    <xf numFmtId="172" fontId="38" fillId="0" borderId="28" xfId="1" applyNumberFormat="1" applyFont="1" applyFill="1" applyBorder="1"/>
    <xf numFmtId="172" fontId="38" fillId="0" borderId="31" xfId="1" applyNumberFormat="1" applyFont="1" applyFill="1" applyBorder="1"/>
    <xf numFmtId="0" fontId="50" fillId="0" borderId="0" xfId="0" applyFont="1"/>
    <xf numFmtId="165" fontId="2" fillId="0" borderId="0" xfId="0" applyNumberFormat="1" applyFont="1"/>
    <xf numFmtId="0" fontId="45" fillId="0" borderId="0" xfId="0" applyFont="1" applyAlignment="1">
      <alignment horizontal="center" vertical="center"/>
    </xf>
    <xf numFmtId="0" fontId="0" fillId="0" borderId="19" xfId="11" applyFont="1" applyBorder="1" applyAlignment="1">
      <alignment vertical="center"/>
    </xf>
    <xf numFmtId="164" fontId="0" fillId="0" borderId="0" xfId="0" applyNumberFormat="1" applyAlignment="1">
      <alignment horizontal="right"/>
    </xf>
    <xf numFmtId="43" fontId="2" fillId="0" borderId="0" xfId="1" applyFont="1"/>
    <xf numFmtId="170" fontId="9" fillId="0" borderId="0" xfId="0" applyNumberFormat="1" applyFont="1" applyAlignment="1">
      <alignment vertical="center"/>
    </xf>
    <xf numFmtId="169" fontId="24" fillId="0" borderId="4" xfId="6" applyNumberFormat="1" applyFont="1" applyFill="1" applyBorder="1" applyAlignment="1">
      <alignment horizontal="center" vertical="center"/>
    </xf>
    <xf numFmtId="168" fontId="1" fillId="0" borderId="0" xfId="1" applyNumberFormat="1" applyFont="1" applyFill="1"/>
    <xf numFmtId="168" fontId="31" fillId="0" borderId="0" xfId="1" applyNumberFormat="1" applyFont="1" applyFill="1"/>
    <xf numFmtId="168" fontId="31" fillId="0" borderId="13" xfId="1" applyNumberFormat="1" applyFont="1" applyFill="1" applyBorder="1"/>
    <xf numFmtId="168" fontId="19" fillId="0" borderId="14" xfId="1" applyNumberFormat="1" applyFont="1" applyFill="1" applyBorder="1"/>
    <xf numFmtId="168" fontId="18" fillId="0" borderId="0" xfId="1" applyNumberFormat="1" applyFont="1" applyFill="1"/>
    <xf numFmtId="169" fontId="18" fillId="0" borderId="0" xfId="1" applyNumberFormat="1" applyFont="1" applyFill="1"/>
    <xf numFmtId="0" fontId="0" fillId="0" borderId="19" xfId="11" applyFont="1" applyBorder="1" applyAlignment="1">
      <alignment vertical="center" wrapText="1"/>
    </xf>
    <xf numFmtId="0" fontId="39" fillId="3" borderId="33" xfId="0" applyFont="1" applyFill="1" applyBorder="1" applyAlignment="1">
      <alignment horizontal="center" vertical="center" wrapText="1"/>
    </xf>
    <xf numFmtId="0" fontId="39" fillId="3" borderId="34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justify" vertical="top" wrapText="1"/>
    </xf>
    <xf numFmtId="0" fontId="34" fillId="0" borderId="18" xfId="0" applyFont="1" applyBorder="1" applyAlignment="1">
      <alignment horizontal="justify" vertical="top" wrapText="1"/>
    </xf>
    <xf numFmtId="0" fontId="34" fillId="0" borderId="4" xfId="0" applyFont="1" applyBorder="1" applyAlignment="1">
      <alignment horizontal="center" wrapText="1"/>
    </xf>
    <xf numFmtId="0" fontId="34" fillId="0" borderId="23" xfId="0" applyFont="1" applyBorder="1" applyAlignment="1">
      <alignment horizontal="center" wrapText="1"/>
    </xf>
    <xf numFmtId="0" fontId="41" fillId="0" borderId="0" xfId="0" applyFont="1" applyAlignment="1">
      <alignment horizontal="center" wrapText="1"/>
    </xf>
    <xf numFmtId="0" fontId="41" fillId="0" borderId="18" xfId="0" applyFont="1" applyBorder="1" applyAlignment="1">
      <alignment horizontal="center" wrapText="1"/>
    </xf>
    <xf numFmtId="171" fontId="34" fillId="0" borderId="0" xfId="12" applyNumberFormat="1" applyFont="1" applyFill="1" applyBorder="1" applyAlignment="1">
      <alignment horizontal="center" wrapText="1"/>
    </xf>
    <xf numFmtId="171" fontId="34" fillId="0" borderId="18" xfId="12" applyNumberFormat="1" applyFont="1" applyFill="1" applyBorder="1" applyAlignment="1">
      <alignment horizontal="center" wrapText="1"/>
    </xf>
    <xf numFmtId="172" fontId="0" fillId="0" borderId="0" xfId="1" applyNumberFormat="1" applyFont="1" applyFill="1" applyAlignment="1">
      <alignment wrapText="1"/>
    </xf>
    <xf numFmtId="14" fontId="34" fillId="0" borderId="0" xfId="0" applyNumberFormat="1" applyFont="1" applyAlignment="1">
      <alignment horizontal="center" wrapText="1"/>
    </xf>
    <xf numFmtId="14" fontId="34" fillId="0" borderId="18" xfId="0" applyNumberFormat="1" applyFont="1" applyBorder="1" applyAlignment="1">
      <alignment horizontal="center" wrapText="1"/>
    </xf>
    <xf numFmtId="0" fontId="34" fillId="0" borderId="0" xfId="0" applyFont="1" applyAlignment="1">
      <alignment horizontal="center"/>
    </xf>
    <xf numFmtId="171" fontId="34" fillId="0" borderId="0" xfId="0" applyNumberFormat="1" applyFont="1" applyAlignment="1">
      <alignment horizontal="center" wrapText="1"/>
    </xf>
    <xf numFmtId="171" fontId="34" fillId="0" borderId="18" xfId="0" applyNumberFormat="1" applyFont="1" applyBorder="1" applyAlignment="1">
      <alignment horizontal="center" wrapText="1"/>
    </xf>
    <xf numFmtId="0" fontId="8" fillId="3" borderId="0" xfId="3" applyFont="1" applyFill="1" applyAlignment="1">
      <alignment horizontal="center" vertical="center"/>
    </xf>
    <xf numFmtId="14" fontId="44" fillId="3" borderId="26" xfId="0" applyNumberFormat="1" applyFont="1" applyFill="1" applyBorder="1" applyAlignment="1">
      <alignment horizontal="right" vertical="center" wrapText="1"/>
    </xf>
    <xf numFmtId="0" fontId="38" fillId="5" borderId="17" xfId="11" applyFont="1" applyFill="1" applyBorder="1" applyAlignment="1">
      <alignment vertical="top" wrapText="1"/>
    </xf>
    <xf numFmtId="0" fontId="38" fillId="5" borderId="6" xfId="11" applyFont="1" applyFill="1" applyBorder="1" applyAlignment="1">
      <alignment vertical="top" wrapText="1"/>
    </xf>
    <xf numFmtId="0" fontId="38" fillId="5" borderId="25" xfId="11" applyFont="1" applyFill="1" applyBorder="1" applyAlignment="1">
      <alignment vertical="top" wrapText="1"/>
    </xf>
    <xf numFmtId="14" fontId="3" fillId="3" borderId="0" xfId="3" applyNumberFormat="1" applyFont="1" applyFill="1" applyAlignment="1">
      <alignment horizontal="center" vertical="center"/>
    </xf>
  </cellXfs>
  <cellStyles count="15">
    <cellStyle name="Comma 2 5" xfId="7" xr:uid="{00000000-0005-0000-0000-000000000000}"/>
    <cellStyle name="Comma 88" xfId="6" xr:uid="{00000000-0005-0000-0000-000001000000}"/>
    <cellStyle name="Hiperlink" xfId="4" builtinId="8"/>
    <cellStyle name="Hiperlink 2" xfId="10" xr:uid="{00000000-0005-0000-0000-000003000000}"/>
    <cellStyle name="Normal" xfId="0" builtinId="0"/>
    <cellStyle name="Normal 103 2" xfId="11" xr:uid="{00000000-0005-0000-0000-000005000000}"/>
    <cellStyle name="Normal 108 2" xfId="13" xr:uid="{00000000-0005-0000-0000-000006000000}"/>
    <cellStyle name="Normal 11 3" xfId="14" xr:uid="{00000000-0005-0000-0000-000007000000}"/>
    <cellStyle name="Normal 2 25 2" xfId="5" xr:uid="{00000000-0005-0000-0000-000008000000}"/>
    <cellStyle name="Normal 9 2" xfId="3" xr:uid="{00000000-0005-0000-0000-000009000000}"/>
    <cellStyle name="Normal 9 2 11" xfId="8" xr:uid="{00000000-0005-0000-0000-00000A000000}"/>
    <cellStyle name="Porcentagem" xfId="2" builtinId="5"/>
    <cellStyle name="Vírgula" xfId="1" builtinId="3"/>
    <cellStyle name="Vírgula 2" xfId="9" xr:uid="{00000000-0005-0000-0000-00000D000000}"/>
    <cellStyle name="Vírgula 39" xfId="1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MR1'!A1"/><Relationship Id="rId3" Type="http://schemas.openxmlformats.org/officeDocument/2006/relationships/image" Target="../media/image3.svg"/><Relationship Id="rId7" Type="http://schemas.openxmlformats.org/officeDocument/2006/relationships/hyperlink" Target="#'CR2'!A1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hyperlink" Target="#'CR1'!A1"/><Relationship Id="rId11" Type="http://schemas.openxmlformats.org/officeDocument/2006/relationships/hyperlink" Target="#'CC2'!A1"/><Relationship Id="rId5" Type="http://schemas.openxmlformats.org/officeDocument/2006/relationships/hyperlink" Target="#'OV1'!A1"/><Relationship Id="rId10" Type="http://schemas.openxmlformats.org/officeDocument/2006/relationships/hyperlink" Target="#'CC1'!A1"/><Relationship Id="rId4" Type="http://schemas.openxmlformats.org/officeDocument/2006/relationships/hyperlink" Target="#'KM1'!A1"/><Relationship Id="rId9" Type="http://schemas.openxmlformats.org/officeDocument/2006/relationships/hyperlink" Target="#CCA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400050</xdr:colOff>
      <xdr:row>35</xdr:row>
      <xdr:rowOff>180976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3FAD859-A12B-4BD4-B2D5-EE9A7CFB0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753975" cy="788670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0</xdr:row>
      <xdr:rowOff>142875</xdr:rowOff>
    </xdr:from>
    <xdr:to>
      <xdr:col>3</xdr:col>
      <xdr:colOff>329272</xdr:colOff>
      <xdr:row>2</xdr:row>
      <xdr:rowOff>123825</xdr:rowOff>
    </xdr:to>
    <xdr:pic>
      <xdr:nvPicPr>
        <xdr:cNvPr id="4" name="Gráfico 3">
          <a:extLst>
            <a:ext uri="{FF2B5EF4-FFF2-40B4-BE49-F238E27FC236}">
              <a16:creationId xmlns:a16="http://schemas.microsoft.com/office/drawing/2014/main" id="{09975B9D-DD97-492C-B9F7-BB9061110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238125" y="142875"/>
          <a:ext cx="2720047" cy="419100"/>
        </a:xfrm>
        <a:prstGeom prst="rect">
          <a:avLst/>
        </a:prstGeom>
      </xdr:spPr>
    </xdr:pic>
    <xdr:clientData/>
  </xdr:twoCellAnchor>
  <xdr:twoCellAnchor>
    <xdr:from>
      <xdr:col>4</xdr:col>
      <xdr:colOff>847725</xdr:colOff>
      <xdr:row>1</xdr:row>
      <xdr:rowOff>76200</xdr:rowOff>
    </xdr:from>
    <xdr:to>
      <xdr:col>12</xdr:col>
      <xdr:colOff>19050</xdr:colOff>
      <xdr:row>2</xdr:row>
      <xdr:rowOff>200025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13723677-1B5A-454C-84F3-D383FB59C0C2}"/>
            </a:ext>
          </a:extLst>
        </xdr:cNvPr>
        <xdr:cNvSpPr txBox="1"/>
      </xdr:nvSpPr>
      <xdr:spPr>
        <a:xfrm>
          <a:off x="4333875" y="285750"/>
          <a:ext cx="545782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600" b="1" i="0" u="none" strike="noStrike">
              <a:solidFill>
                <a:schemeClr val="bg1"/>
              </a:solidFill>
              <a:effectLst/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Relatório de Gerenciamento de Riscos  - Pilar III</a:t>
          </a:r>
          <a:r>
            <a:rPr lang="pt-BR" sz="16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 </a:t>
          </a:r>
        </a:p>
      </xdr:txBody>
    </xdr:sp>
    <xdr:clientData/>
  </xdr:twoCellAnchor>
  <xdr:twoCellAnchor>
    <xdr:from>
      <xdr:col>5</xdr:col>
      <xdr:colOff>571500</xdr:colOff>
      <xdr:row>3</xdr:row>
      <xdr:rowOff>0</xdr:rowOff>
    </xdr:from>
    <xdr:to>
      <xdr:col>10</xdr:col>
      <xdr:colOff>219075</xdr:colOff>
      <xdr:row>4</xdr:row>
      <xdr:rowOff>66675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43A4B48F-2543-4547-B4F7-10224E8F13B7}"/>
            </a:ext>
          </a:extLst>
        </xdr:cNvPr>
        <xdr:cNvSpPr txBox="1"/>
      </xdr:nvSpPr>
      <xdr:spPr>
        <a:xfrm>
          <a:off x="4914900" y="657225"/>
          <a:ext cx="3743325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200" b="1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Lista de Tabelas</a:t>
          </a:r>
        </a:p>
      </xdr:txBody>
    </xdr:sp>
    <xdr:clientData/>
  </xdr:twoCellAnchor>
  <xdr:twoCellAnchor>
    <xdr:from>
      <xdr:col>1</xdr:col>
      <xdr:colOff>342900</xdr:colOff>
      <xdr:row>4</xdr:row>
      <xdr:rowOff>209551</xdr:rowOff>
    </xdr:from>
    <xdr:to>
      <xdr:col>7</xdr:col>
      <xdr:colOff>704850</xdr:colOff>
      <xdr:row>5</xdr:row>
      <xdr:rowOff>247651</xdr:rowOff>
    </xdr:to>
    <xdr:sp macro="" textlink="">
      <xdr:nvSpPr>
        <xdr:cNvPr id="7" name="CaixaDeTexto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6A854E9-C8F1-4FD0-A0F2-7D22437A6E55}"/>
            </a:ext>
          </a:extLst>
        </xdr:cNvPr>
        <xdr:cNvSpPr txBox="1"/>
      </xdr:nvSpPr>
      <xdr:spPr>
        <a:xfrm>
          <a:off x="2000250" y="1085851"/>
          <a:ext cx="47625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KM1:  Informações quantitativas sobre os requerimentos prudenciais</a:t>
          </a:r>
        </a:p>
      </xdr:txBody>
    </xdr:sp>
    <xdr:clientData/>
  </xdr:twoCellAnchor>
  <xdr:twoCellAnchor>
    <xdr:from>
      <xdr:col>1</xdr:col>
      <xdr:colOff>352425</xdr:colOff>
      <xdr:row>5</xdr:row>
      <xdr:rowOff>247650</xdr:rowOff>
    </xdr:from>
    <xdr:to>
      <xdr:col>7</xdr:col>
      <xdr:colOff>714375</xdr:colOff>
      <xdr:row>7</xdr:row>
      <xdr:rowOff>28575</xdr:rowOff>
    </xdr:to>
    <xdr:sp macro="" textlink="">
      <xdr:nvSpPr>
        <xdr:cNvPr id="9" name="CaixaDeTexto 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0F8F141-6C0B-483C-89AF-7F85BA5DABBC}"/>
            </a:ext>
          </a:extLst>
        </xdr:cNvPr>
        <xdr:cNvSpPr txBox="1"/>
      </xdr:nvSpPr>
      <xdr:spPr>
        <a:xfrm>
          <a:off x="2009775" y="1343025"/>
          <a:ext cx="47625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OV1: Visão geral dos ativos ponderados pelo risco (RWA)</a:t>
          </a:r>
        </a:p>
      </xdr:txBody>
    </xdr:sp>
    <xdr:clientData/>
  </xdr:twoCellAnchor>
  <xdr:twoCellAnchor>
    <xdr:from>
      <xdr:col>1</xdr:col>
      <xdr:colOff>295275</xdr:colOff>
      <xdr:row>10</xdr:row>
      <xdr:rowOff>133350</xdr:rowOff>
    </xdr:from>
    <xdr:to>
      <xdr:col>7</xdr:col>
      <xdr:colOff>657225</xdr:colOff>
      <xdr:row>11</xdr:row>
      <xdr:rowOff>171450</xdr:rowOff>
    </xdr:to>
    <xdr:sp macro="" textlink="">
      <xdr:nvSpPr>
        <xdr:cNvPr id="10" name="CaixaDeTexto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CF97B27-1119-44E8-BB76-BCE79A765A1B}"/>
            </a:ext>
          </a:extLst>
        </xdr:cNvPr>
        <xdr:cNvSpPr txBox="1"/>
      </xdr:nvSpPr>
      <xdr:spPr>
        <a:xfrm>
          <a:off x="1952625" y="2362200"/>
          <a:ext cx="47625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CR1:  Qualidade creditícia das exposições</a:t>
          </a:r>
        </a:p>
      </xdr:txBody>
    </xdr:sp>
    <xdr:clientData/>
  </xdr:twoCellAnchor>
  <xdr:twoCellAnchor>
    <xdr:from>
      <xdr:col>1</xdr:col>
      <xdr:colOff>295275</xdr:colOff>
      <xdr:row>11</xdr:row>
      <xdr:rowOff>161925</xdr:rowOff>
    </xdr:from>
    <xdr:to>
      <xdr:col>7</xdr:col>
      <xdr:colOff>657225</xdr:colOff>
      <xdr:row>12</xdr:row>
      <xdr:rowOff>200025</xdr:rowOff>
    </xdr:to>
    <xdr:sp macro="" textlink="">
      <xdr:nvSpPr>
        <xdr:cNvPr id="11" name="CaixaDeTexto 1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DDE9CCC-0080-4FB4-A2A0-99B3150BED62}"/>
            </a:ext>
          </a:extLst>
        </xdr:cNvPr>
        <xdr:cNvSpPr txBox="1"/>
      </xdr:nvSpPr>
      <xdr:spPr>
        <a:xfrm>
          <a:off x="1952625" y="2609850"/>
          <a:ext cx="47625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CR2:  Mudanças no estoque de ativos problemáticos</a:t>
          </a:r>
        </a:p>
      </xdr:txBody>
    </xdr:sp>
    <xdr:clientData/>
  </xdr:twoCellAnchor>
  <xdr:twoCellAnchor>
    <xdr:from>
      <xdr:col>1</xdr:col>
      <xdr:colOff>295275</xdr:colOff>
      <xdr:row>12</xdr:row>
      <xdr:rowOff>190500</xdr:rowOff>
    </xdr:from>
    <xdr:to>
      <xdr:col>8</xdr:col>
      <xdr:colOff>542925</xdr:colOff>
      <xdr:row>14</xdr:row>
      <xdr:rowOff>9525</xdr:rowOff>
    </xdr:to>
    <xdr:sp macro="" textlink="">
      <xdr:nvSpPr>
        <xdr:cNvPr id="12" name="CaixaDeTexto 1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809FAD4-D0E9-41B2-BE7F-AA4ECA83CBF6}"/>
            </a:ext>
          </a:extLst>
        </xdr:cNvPr>
        <xdr:cNvSpPr txBox="1"/>
      </xdr:nvSpPr>
      <xdr:spPr>
        <a:xfrm>
          <a:off x="1952625" y="2857500"/>
          <a:ext cx="55054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MR1: Abordagem padronizada – fatores de risco associados ao risco de mercado</a:t>
          </a:r>
        </a:p>
      </xdr:txBody>
    </xdr:sp>
    <xdr:clientData/>
  </xdr:twoCellAnchor>
  <xdr:twoCellAnchor>
    <xdr:from>
      <xdr:col>1</xdr:col>
      <xdr:colOff>304800</xdr:colOff>
      <xdr:row>7</xdr:row>
      <xdr:rowOff>38100</xdr:rowOff>
    </xdr:from>
    <xdr:to>
      <xdr:col>8</xdr:col>
      <xdr:colOff>552450</xdr:colOff>
      <xdr:row>8</xdr:row>
      <xdr:rowOff>76200</xdr:rowOff>
    </xdr:to>
    <xdr:sp macro="" textlink="">
      <xdr:nvSpPr>
        <xdr:cNvPr id="23" name="CaixaDeTexto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7E198CC-8742-406B-80F3-2065D1603FC7}"/>
            </a:ext>
          </a:extLst>
        </xdr:cNvPr>
        <xdr:cNvSpPr txBox="1"/>
      </xdr:nvSpPr>
      <xdr:spPr>
        <a:xfrm>
          <a:off x="1962150" y="1609725"/>
          <a:ext cx="55054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CCA: Principais características dos instrumentos do Patrimônio de Referência (PR)</a:t>
          </a:r>
        </a:p>
      </xdr:txBody>
    </xdr:sp>
    <xdr:clientData/>
  </xdr:twoCellAnchor>
  <xdr:twoCellAnchor>
    <xdr:from>
      <xdr:col>1</xdr:col>
      <xdr:colOff>304800</xdr:colOff>
      <xdr:row>8</xdr:row>
      <xdr:rowOff>76200</xdr:rowOff>
    </xdr:from>
    <xdr:to>
      <xdr:col>8</xdr:col>
      <xdr:colOff>552450</xdr:colOff>
      <xdr:row>9</xdr:row>
      <xdr:rowOff>114300</xdr:rowOff>
    </xdr:to>
    <xdr:sp macro="" textlink="">
      <xdr:nvSpPr>
        <xdr:cNvPr id="24" name="CaixaDeTexto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9239057-78A3-4F69-B0E6-2D63C91F2C1D}"/>
            </a:ext>
          </a:extLst>
        </xdr:cNvPr>
        <xdr:cNvSpPr txBox="1"/>
      </xdr:nvSpPr>
      <xdr:spPr>
        <a:xfrm>
          <a:off x="1962150" y="1866900"/>
          <a:ext cx="55054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CC1: Composição do Patrimônio de Referência (PR)</a:t>
          </a:r>
        </a:p>
      </xdr:txBody>
    </xdr:sp>
    <xdr:clientData/>
  </xdr:twoCellAnchor>
  <xdr:twoCellAnchor>
    <xdr:from>
      <xdr:col>1</xdr:col>
      <xdr:colOff>304800</xdr:colOff>
      <xdr:row>9</xdr:row>
      <xdr:rowOff>95250</xdr:rowOff>
    </xdr:from>
    <xdr:to>
      <xdr:col>8</xdr:col>
      <xdr:colOff>552450</xdr:colOff>
      <xdr:row>10</xdr:row>
      <xdr:rowOff>133350</xdr:rowOff>
    </xdr:to>
    <xdr:sp macro="" textlink="">
      <xdr:nvSpPr>
        <xdr:cNvPr id="25" name="CaixaDeTexto 24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DF956DAE-4D68-40E7-89ED-3B506E007E9E}"/>
            </a:ext>
          </a:extLst>
        </xdr:cNvPr>
        <xdr:cNvSpPr txBox="1"/>
      </xdr:nvSpPr>
      <xdr:spPr>
        <a:xfrm>
          <a:off x="1962150" y="2105025"/>
          <a:ext cx="550545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b="1" i="0" u="none" strike="noStrike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•</a:t>
          </a:r>
          <a:r>
            <a:rPr lang="pt-BR" u="none">
              <a:solidFill>
                <a:schemeClr val="bg1"/>
              </a:solidFill>
            </a:rPr>
            <a:t> </a:t>
          </a:r>
          <a:r>
            <a:rPr lang="pt-BR" u="none" baseline="0">
              <a:solidFill>
                <a:schemeClr val="bg1"/>
              </a:solidFill>
            </a:rPr>
            <a:t> </a:t>
          </a:r>
          <a:r>
            <a:rPr lang="pt-BR" b="1" u="none" baseline="0">
              <a:solidFill>
                <a:schemeClr val="bg1"/>
              </a:solidFill>
            </a:rPr>
            <a:t>Tabela CC2: Conciliação do Patrimônio de Referência (PR) com o balanço patrimonial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1</xdr:row>
      <xdr:rowOff>35718</xdr:rowOff>
    </xdr:from>
    <xdr:to>
      <xdr:col>2</xdr:col>
      <xdr:colOff>2329815</xdr:colOff>
      <xdr:row>3</xdr:row>
      <xdr:rowOff>4603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3902B16-9CFB-48F2-A3A0-4A9B107DB4FD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35718"/>
          <a:ext cx="2329815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190500</xdr:colOff>
      <xdr:row>1</xdr:row>
      <xdr:rowOff>0</xdr:rowOff>
    </xdr:from>
    <xdr:to>
      <xdr:col>2</xdr:col>
      <xdr:colOff>2520315</xdr:colOff>
      <xdr:row>2</xdr:row>
      <xdr:rowOff>171292</xdr:rowOff>
    </xdr:to>
    <xdr:pic>
      <xdr:nvPicPr>
        <xdr:cNvPr id="3" name="Imagem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F4BE9E-A2F0-4B38-B58C-343A8FC086A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0"/>
          <a:ext cx="2329815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107156</xdr:colOff>
      <xdr:row>0</xdr:row>
      <xdr:rowOff>119062</xdr:rowOff>
    </xdr:from>
    <xdr:to>
      <xdr:col>1</xdr:col>
      <xdr:colOff>2436971</xdr:colOff>
      <xdr:row>2</xdr:row>
      <xdr:rowOff>87947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29514B-D576-460B-A507-B70689875891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06" y="119062"/>
          <a:ext cx="2329815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1</xdr:col>
      <xdr:colOff>2158365</xdr:colOff>
      <xdr:row>2</xdr:row>
      <xdr:rowOff>45085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F81676-2A97-48A1-BA12-4DD8FB7B911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76200"/>
          <a:ext cx="2329815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2325053</xdr:colOff>
      <xdr:row>2</xdr:row>
      <xdr:rowOff>159385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709AB58-CCC4-4F06-9231-0EC025D5BD8B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85725"/>
          <a:ext cx="2325053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1</xdr:row>
      <xdr:rowOff>35718</xdr:rowOff>
    </xdr:from>
    <xdr:to>
      <xdr:col>2</xdr:col>
      <xdr:colOff>2329815</xdr:colOff>
      <xdr:row>3</xdr:row>
      <xdr:rowOff>4603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989367-5544-40AB-9DF9-5295CE1DF96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393"/>
          <a:ext cx="2329815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</xdr:colOff>
      <xdr:row>1</xdr:row>
      <xdr:rowOff>35718</xdr:rowOff>
    </xdr:from>
    <xdr:to>
      <xdr:col>2</xdr:col>
      <xdr:colOff>2329815</xdr:colOff>
      <xdr:row>3</xdr:row>
      <xdr:rowOff>4603</xdr:rowOff>
    </xdr:to>
    <xdr:pic>
      <xdr:nvPicPr>
        <xdr:cNvPr id="2" name="Imagem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92E8A25-E603-4754-BADF-F3407267949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2393"/>
          <a:ext cx="2329815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1913096</xdr:colOff>
      <xdr:row>2</xdr:row>
      <xdr:rowOff>135573</xdr:rowOff>
    </xdr:to>
    <xdr:pic>
      <xdr:nvPicPr>
        <xdr:cNvPr id="5" name="Imagem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39575F9-71D2-435F-8617-24B62D3D8D5F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0"/>
          <a:ext cx="2329815" cy="349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F544183\LOCALS~1\Temp\notes2C87F0\Stress_CV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aRCalc3_4\ESCENARIOS\ScenarioReport2e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iscos_Mercado\Demandas\IFRS\CVM\CVM_Sensibilidade_2010033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Relat&#243;rios%20Mensais\Pilar%20III\2019\Circular3678_Cap8_201909_v2.xlsb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uarios\Paulo\JAYjul_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pmamms1.bsch/Aire/StressTest/Scenario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R Pban"/>
      <sheetName val="Resumo"/>
      <sheetName val="Sensibilidades"/>
      <sheetName val="aux"/>
    </sheetNames>
    <sheetDataSet>
      <sheetData sheetId="0"/>
      <sheetData sheetId="1">
        <row r="4">
          <cell r="H4" t="str">
            <v>31/12/2008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s"/>
      <sheetName val="Scenarios"/>
      <sheetName val="Sens_BySce"/>
      <sheetName val="Constants"/>
      <sheetName val="Portfolio"/>
    </sheetNames>
    <sheetDataSet>
      <sheetData sheetId="0" refreshError="1"/>
      <sheetData sheetId="1" refreshError="1"/>
      <sheetData sheetId="2" refreshError="1"/>
      <sheetData sheetId="3" refreshError="1">
        <row r="6">
          <cell r="F6">
            <v>1000000</v>
          </cell>
        </row>
        <row r="9">
          <cell r="E9" t="str">
            <v>FX HEDGE</v>
          </cell>
        </row>
      </sheetData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ess CVM"/>
      <sheetName val="Informe USD"/>
      <sheetName val="Informe BRL"/>
      <sheetName val="Report NE44"/>
    </sheetNames>
    <sheetDataSet>
      <sheetData sheetId="0">
        <row r="3">
          <cell r="K3">
            <v>1.7809999999999999</v>
          </cell>
        </row>
        <row r="4">
          <cell r="K4">
            <v>126088700</v>
          </cell>
        </row>
        <row r="5">
          <cell r="K5">
            <v>124983600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Art. 12"/>
      <sheetName val="Art. 15"/>
      <sheetName val="Pivot_Main"/>
      <sheetName val="Pivot_FX"/>
      <sheetName val="Pivot_EQ"/>
      <sheetName val="Pivot_IR"/>
      <sheetName val="Pivot_comm"/>
      <sheetName val="BASE_VaRSEC"/>
      <sheetName val="Cash_Flow"/>
      <sheetName val="Commodities"/>
      <sheetName val="Sensibilidade_FX"/>
      <sheetName val="Sensibilidade_EQ"/>
      <sheetName val="Sens_Curves"/>
      <sheetName val="Cadastros"/>
    </sheetNames>
    <sheetDataSet>
      <sheetData sheetId="0">
        <row r="8">
          <cell r="C8">
            <v>4.149</v>
          </cell>
        </row>
      </sheetData>
      <sheetData sheetId="1"/>
      <sheetData sheetId="2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ja externa"/>
      <sheetName val="Estimaciones macroeconomicas"/>
      <sheetName val="Vencto Pas ext"/>
      <sheetName val="Bals de las actividades"/>
      <sheetName val="Opcionalidades"/>
      <sheetName val="CONTROL"/>
      <sheetName val="Vencimiento de titulos"/>
      <sheetName val="LiqEstr"/>
      <sheetName val="Otros Activos - Pasivos"/>
      <sheetName val="Liq"/>
      <sheetName val="GAP OFF BAL"/>
      <sheetName val="Graficos Ga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D3">
            <v>3.0270000000000001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s"/>
      <sheetName val="Scenarios"/>
      <sheetName val="Sens_BySce"/>
      <sheetName val="Constants"/>
      <sheetName val="Portfolio"/>
    </sheetNames>
    <sheetDataSet>
      <sheetData sheetId="0"/>
      <sheetData sheetId="1"/>
      <sheetData sheetId="2"/>
      <sheetData sheetId="3">
        <row r="6">
          <cell r="F6">
            <v>1000000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3:W22"/>
  <sheetViews>
    <sheetView showGridLines="0" tabSelected="1" workbookViewId="0">
      <selection activeCell="S5" sqref="S5"/>
    </sheetView>
  </sheetViews>
  <sheetFormatPr defaultRowHeight="17.25" customHeight="1" x14ac:dyDescent="0.3"/>
  <cols>
    <col min="1" max="1" width="24.85546875" style="1" customWidth="1"/>
    <col min="2" max="2" width="5.85546875" style="1" customWidth="1"/>
    <col min="3" max="3" width="8.7109375" style="1"/>
    <col min="4" max="9" width="12.85546875" style="1" customWidth="1"/>
    <col min="10" max="15" width="10" style="1" customWidth="1"/>
    <col min="16" max="23" width="8.7109375" style="1"/>
  </cols>
  <sheetData>
    <row r="3" spans="2:19" ht="17.25" customHeight="1" x14ac:dyDescent="0.3">
      <c r="B3" s="2"/>
      <c r="C3" s="3"/>
      <c r="D3" s="3"/>
      <c r="E3" s="3"/>
      <c r="F3" s="4"/>
      <c r="G3" s="4"/>
      <c r="H3" s="4"/>
      <c r="I3" s="4"/>
      <c r="J3" s="4"/>
      <c r="K3" s="4"/>
      <c r="L3" s="4"/>
      <c r="M3" s="4"/>
    </row>
    <row r="4" spans="2:19" ht="17.25" customHeight="1" x14ac:dyDescent="0.3">
      <c r="B4" s="2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S4" s="217"/>
    </row>
    <row r="5" spans="2:19" ht="17.25" customHeight="1" x14ac:dyDescent="0.3">
      <c r="B5" s="2"/>
      <c r="C5" s="3"/>
      <c r="D5" s="3"/>
      <c r="E5" s="3"/>
      <c r="F5" s="4"/>
      <c r="G5" s="4"/>
      <c r="H5" s="4"/>
      <c r="I5" s="4"/>
      <c r="J5" s="4"/>
      <c r="K5" s="4"/>
      <c r="L5" s="4"/>
      <c r="M5" s="4"/>
    </row>
    <row r="6" spans="2:19" ht="20.25" customHeight="1" x14ac:dyDescent="0.3">
      <c r="B6" s="2"/>
      <c r="C6" s="3"/>
      <c r="D6" s="3"/>
      <c r="E6" s="3"/>
      <c r="F6" s="4"/>
      <c r="G6" s="4"/>
      <c r="H6" s="4"/>
      <c r="I6" s="4"/>
      <c r="J6" s="4"/>
      <c r="K6" s="4"/>
      <c r="L6" s="4"/>
      <c r="M6" s="4"/>
    </row>
    <row r="7" spans="2:19" ht="17.25" customHeight="1" x14ac:dyDescent="0.3">
      <c r="B7" s="2"/>
      <c r="C7" s="3"/>
      <c r="D7" s="3"/>
      <c r="E7" s="3"/>
      <c r="F7" s="4"/>
      <c r="G7" s="4"/>
      <c r="H7" s="4"/>
      <c r="I7" s="4"/>
      <c r="J7" s="4"/>
      <c r="K7" s="4"/>
      <c r="L7" s="4"/>
      <c r="M7" s="4"/>
    </row>
    <row r="8" spans="2:19" ht="17.25" customHeight="1" x14ac:dyDescent="0.3">
      <c r="B8" s="2"/>
      <c r="C8" s="3"/>
      <c r="D8" s="3"/>
      <c r="E8" s="3"/>
      <c r="F8" s="4"/>
      <c r="G8" s="4"/>
      <c r="H8" s="4"/>
      <c r="I8" s="4"/>
      <c r="J8" s="4"/>
      <c r="K8" s="4"/>
      <c r="L8" s="4"/>
      <c r="M8" s="4"/>
    </row>
    <row r="9" spans="2:19" ht="17.25" customHeight="1" x14ac:dyDescent="0.3">
      <c r="B9" s="2"/>
      <c r="C9" s="3"/>
      <c r="D9" s="3"/>
      <c r="E9" s="3"/>
      <c r="F9" s="4"/>
      <c r="G9" s="4"/>
      <c r="H9" s="4"/>
      <c r="I9" s="4"/>
      <c r="J9" s="4"/>
      <c r="K9" s="4"/>
      <c r="L9" s="4"/>
      <c r="M9" s="4"/>
    </row>
    <row r="10" spans="2:19" ht="17.25" customHeight="1" x14ac:dyDescent="0.3">
      <c r="B10" s="2"/>
      <c r="C10" s="3"/>
      <c r="D10" s="3"/>
      <c r="E10" s="3"/>
      <c r="F10" s="4"/>
      <c r="G10" s="4"/>
      <c r="H10" s="4"/>
      <c r="I10" s="4"/>
      <c r="J10" s="4"/>
      <c r="K10" s="4"/>
      <c r="L10" s="4"/>
      <c r="M10" s="4"/>
    </row>
    <row r="11" spans="2:19" ht="17.25" customHeight="1" x14ac:dyDescent="0.3">
      <c r="B11" s="2"/>
      <c r="C11" s="3"/>
      <c r="D11" s="3"/>
      <c r="E11" s="3"/>
      <c r="F11" s="4"/>
      <c r="G11" s="4"/>
      <c r="H11" s="4"/>
      <c r="I11" s="4"/>
      <c r="J11" s="4"/>
      <c r="K11" s="4"/>
      <c r="L11" s="4"/>
      <c r="M11" s="4"/>
    </row>
    <row r="12" spans="2:19" ht="17.25" customHeight="1" x14ac:dyDescent="0.3">
      <c r="B12" s="2"/>
      <c r="C12" s="3"/>
      <c r="D12" s="3"/>
      <c r="E12" s="3"/>
      <c r="F12" s="4"/>
      <c r="G12" s="4"/>
      <c r="H12" s="4"/>
      <c r="I12" s="4"/>
      <c r="J12" s="4"/>
      <c r="K12" s="4"/>
      <c r="L12" s="4"/>
      <c r="M12" s="4"/>
    </row>
    <row r="13" spans="2:19" ht="17.25" customHeight="1" x14ac:dyDescent="0.3">
      <c r="B13" s="2"/>
      <c r="C13" s="3"/>
      <c r="D13" s="3"/>
      <c r="E13" s="3"/>
      <c r="F13" s="4"/>
      <c r="G13" s="4"/>
      <c r="H13" s="4"/>
      <c r="I13" s="4"/>
      <c r="J13" s="4"/>
      <c r="K13" s="4"/>
      <c r="L13" s="4"/>
      <c r="M13" s="4"/>
    </row>
    <row r="14" spans="2:19" ht="17.25" customHeight="1" x14ac:dyDescent="0.3">
      <c r="B14" s="2"/>
      <c r="C14" s="3"/>
      <c r="D14" s="3"/>
      <c r="E14" s="3"/>
      <c r="F14" s="4"/>
      <c r="G14" s="4"/>
      <c r="H14" s="4"/>
      <c r="I14" s="4"/>
      <c r="J14" s="4"/>
      <c r="K14" s="4"/>
      <c r="L14" s="4"/>
      <c r="M14" s="4"/>
    </row>
    <row r="15" spans="2:19" ht="17.25" customHeight="1" x14ac:dyDescent="0.3">
      <c r="B15" s="2"/>
      <c r="C15" s="3"/>
      <c r="D15" s="3"/>
      <c r="E15" s="3"/>
      <c r="F15" s="4"/>
      <c r="G15" s="4"/>
      <c r="H15" s="4"/>
      <c r="I15" s="4"/>
      <c r="J15" s="4"/>
      <c r="K15" s="4"/>
      <c r="L15" s="4"/>
      <c r="M15" s="4"/>
    </row>
    <row r="16" spans="2:19" ht="17.25" customHeight="1" x14ac:dyDescent="0.3">
      <c r="B16" s="2"/>
      <c r="C16" s="3"/>
      <c r="D16" s="3"/>
      <c r="E16" s="3"/>
      <c r="F16" s="4"/>
      <c r="G16" s="4"/>
      <c r="H16" s="4"/>
      <c r="I16" s="4"/>
      <c r="J16" s="4"/>
      <c r="K16" s="4"/>
      <c r="L16" s="4"/>
      <c r="M16" s="4"/>
    </row>
    <row r="17" spans="2:13" ht="17.25" customHeight="1" x14ac:dyDescent="0.3">
      <c r="B17" s="2"/>
      <c r="C17" s="3"/>
      <c r="D17" s="3"/>
      <c r="E17" s="3"/>
      <c r="F17" s="4"/>
      <c r="G17" s="4"/>
      <c r="H17" s="4"/>
      <c r="I17" s="4"/>
      <c r="J17" s="4"/>
      <c r="K17" s="4"/>
      <c r="L17" s="4"/>
      <c r="M17" s="4"/>
    </row>
    <row r="18" spans="2:13" ht="17.25" customHeight="1" x14ac:dyDescent="0.3">
      <c r="B18" s="2"/>
      <c r="C18" s="3"/>
      <c r="D18" s="3"/>
      <c r="E18" s="3"/>
      <c r="F18" s="4"/>
      <c r="G18" s="4"/>
      <c r="H18" s="4"/>
      <c r="I18" s="4"/>
      <c r="J18" s="4"/>
      <c r="K18" s="4"/>
      <c r="L18" s="4"/>
      <c r="M18" s="4"/>
    </row>
    <row r="19" spans="2:13" ht="17.25" customHeight="1" x14ac:dyDescent="0.3">
      <c r="B19" s="2"/>
      <c r="C19" s="3"/>
      <c r="D19" s="3"/>
      <c r="E19" s="3"/>
      <c r="F19" s="4"/>
      <c r="G19" s="4"/>
      <c r="H19" s="4"/>
      <c r="I19" s="4"/>
      <c r="J19" s="4"/>
      <c r="K19" s="4"/>
      <c r="L19" s="4"/>
      <c r="M19" s="4"/>
    </row>
    <row r="20" spans="2:13" ht="17.25" customHeight="1" x14ac:dyDescent="0.3">
      <c r="B20" s="2"/>
      <c r="C20" s="3"/>
      <c r="D20" s="3"/>
      <c r="E20" s="3"/>
      <c r="F20" s="4"/>
      <c r="G20" s="4"/>
      <c r="H20" s="4"/>
      <c r="I20" s="4"/>
      <c r="J20" s="4"/>
      <c r="K20" s="4"/>
      <c r="L20" s="4"/>
      <c r="M20" s="4"/>
    </row>
    <row r="21" spans="2:13" ht="17.25" customHeight="1" x14ac:dyDescent="0.3">
      <c r="B21" s="2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</row>
    <row r="22" spans="2:13" ht="17.25" customHeight="1" x14ac:dyDescent="0.3">
      <c r="B22" s="2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1:K42"/>
  <sheetViews>
    <sheetView showGridLines="0" zoomScale="80" zoomScaleNormal="80" workbookViewId="0">
      <selection activeCell="C45" sqref="C45"/>
    </sheetView>
  </sheetViews>
  <sheetFormatPr defaultColWidth="8.7109375" defaultRowHeight="15" customHeight="1" x14ac:dyDescent="0.25"/>
  <cols>
    <col min="1" max="1" width="2.85546875" style="5" customWidth="1"/>
    <col min="2" max="2" width="8.140625" style="6" hidden="1" customWidth="1"/>
    <col min="3" max="3" width="73" style="5" customWidth="1"/>
    <col min="4" max="8" width="13.5703125" style="5" customWidth="1"/>
    <col min="9" max="247" width="8.7109375" style="7"/>
    <col min="248" max="248" width="2.85546875" style="7" customWidth="1"/>
    <col min="249" max="249" width="0" style="7" hidden="1" customWidth="1"/>
    <col min="250" max="250" width="73" style="7" customWidth="1"/>
    <col min="251" max="255" width="13.5703125" style="7" customWidth="1"/>
    <col min="256" max="503" width="8.7109375" style="7"/>
    <col min="504" max="504" width="2.85546875" style="7" customWidth="1"/>
    <col min="505" max="505" width="0" style="7" hidden="1" customWidth="1"/>
    <col min="506" max="506" width="73" style="7" customWidth="1"/>
    <col min="507" max="511" width="13.5703125" style="7" customWidth="1"/>
    <col min="512" max="759" width="8.7109375" style="7"/>
    <col min="760" max="760" width="2.85546875" style="7" customWidth="1"/>
    <col min="761" max="761" width="0" style="7" hidden="1" customWidth="1"/>
    <col min="762" max="762" width="73" style="7" customWidth="1"/>
    <col min="763" max="767" width="13.5703125" style="7" customWidth="1"/>
    <col min="768" max="1015" width="8.7109375" style="7"/>
    <col min="1016" max="1016" width="2.85546875" style="7" customWidth="1"/>
    <col min="1017" max="1017" width="0" style="7" hidden="1" customWidth="1"/>
    <col min="1018" max="1018" width="73" style="7" customWidth="1"/>
    <col min="1019" max="1023" width="13.5703125" style="7" customWidth="1"/>
    <col min="1024" max="1271" width="8.7109375" style="7"/>
    <col min="1272" max="1272" width="2.85546875" style="7" customWidth="1"/>
    <col min="1273" max="1273" width="0" style="7" hidden="1" customWidth="1"/>
    <col min="1274" max="1274" width="73" style="7" customWidth="1"/>
    <col min="1275" max="1279" width="13.5703125" style="7" customWidth="1"/>
    <col min="1280" max="1527" width="8.7109375" style="7"/>
    <col min="1528" max="1528" width="2.85546875" style="7" customWidth="1"/>
    <col min="1529" max="1529" width="0" style="7" hidden="1" customWidth="1"/>
    <col min="1530" max="1530" width="73" style="7" customWidth="1"/>
    <col min="1531" max="1535" width="13.5703125" style="7" customWidth="1"/>
    <col min="1536" max="1783" width="8.7109375" style="7"/>
    <col min="1784" max="1784" width="2.85546875" style="7" customWidth="1"/>
    <col min="1785" max="1785" width="0" style="7" hidden="1" customWidth="1"/>
    <col min="1786" max="1786" width="73" style="7" customWidth="1"/>
    <col min="1787" max="1791" width="13.5703125" style="7" customWidth="1"/>
    <col min="1792" max="2039" width="8.7109375" style="7"/>
    <col min="2040" max="2040" width="2.85546875" style="7" customWidth="1"/>
    <col min="2041" max="2041" width="0" style="7" hidden="1" customWidth="1"/>
    <col min="2042" max="2042" width="73" style="7" customWidth="1"/>
    <col min="2043" max="2047" width="13.5703125" style="7" customWidth="1"/>
    <col min="2048" max="2295" width="8.7109375" style="7"/>
    <col min="2296" max="2296" width="2.85546875" style="7" customWidth="1"/>
    <col min="2297" max="2297" width="0" style="7" hidden="1" customWidth="1"/>
    <col min="2298" max="2298" width="73" style="7" customWidth="1"/>
    <col min="2299" max="2303" width="13.5703125" style="7" customWidth="1"/>
    <col min="2304" max="2551" width="8.7109375" style="7"/>
    <col min="2552" max="2552" width="2.85546875" style="7" customWidth="1"/>
    <col min="2553" max="2553" width="0" style="7" hidden="1" customWidth="1"/>
    <col min="2554" max="2554" width="73" style="7" customWidth="1"/>
    <col min="2555" max="2559" width="13.5703125" style="7" customWidth="1"/>
    <col min="2560" max="2807" width="8.7109375" style="7"/>
    <col min="2808" max="2808" width="2.85546875" style="7" customWidth="1"/>
    <col min="2809" max="2809" width="0" style="7" hidden="1" customWidth="1"/>
    <col min="2810" max="2810" width="73" style="7" customWidth="1"/>
    <col min="2811" max="2815" width="13.5703125" style="7" customWidth="1"/>
    <col min="2816" max="3063" width="8.7109375" style="7"/>
    <col min="3064" max="3064" width="2.85546875" style="7" customWidth="1"/>
    <col min="3065" max="3065" width="0" style="7" hidden="1" customWidth="1"/>
    <col min="3066" max="3066" width="73" style="7" customWidth="1"/>
    <col min="3067" max="3071" width="13.5703125" style="7" customWidth="1"/>
    <col min="3072" max="3319" width="8.7109375" style="7"/>
    <col min="3320" max="3320" width="2.85546875" style="7" customWidth="1"/>
    <col min="3321" max="3321" width="0" style="7" hidden="1" customWidth="1"/>
    <col min="3322" max="3322" width="73" style="7" customWidth="1"/>
    <col min="3323" max="3327" width="13.5703125" style="7" customWidth="1"/>
    <col min="3328" max="3575" width="8.7109375" style="7"/>
    <col min="3576" max="3576" width="2.85546875" style="7" customWidth="1"/>
    <col min="3577" max="3577" width="0" style="7" hidden="1" customWidth="1"/>
    <col min="3578" max="3578" width="73" style="7" customWidth="1"/>
    <col min="3579" max="3583" width="13.5703125" style="7" customWidth="1"/>
    <col min="3584" max="3831" width="8.7109375" style="7"/>
    <col min="3832" max="3832" width="2.85546875" style="7" customWidth="1"/>
    <col min="3833" max="3833" width="0" style="7" hidden="1" customWidth="1"/>
    <col min="3834" max="3834" width="73" style="7" customWidth="1"/>
    <col min="3835" max="3839" width="13.5703125" style="7" customWidth="1"/>
    <col min="3840" max="4087" width="8.7109375" style="7"/>
    <col min="4088" max="4088" width="2.85546875" style="7" customWidth="1"/>
    <col min="4089" max="4089" width="0" style="7" hidden="1" customWidth="1"/>
    <col min="4090" max="4090" width="73" style="7" customWidth="1"/>
    <col min="4091" max="4095" width="13.5703125" style="7" customWidth="1"/>
    <col min="4096" max="4343" width="8.7109375" style="7"/>
    <col min="4344" max="4344" width="2.85546875" style="7" customWidth="1"/>
    <col min="4345" max="4345" width="0" style="7" hidden="1" customWidth="1"/>
    <col min="4346" max="4346" width="73" style="7" customWidth="1"/>
    <col min="4347" max="4351" width="13.5703125" style="7" customWidth="1"/>
    <col min="4352" max="4599" width="8.7109375" style="7"/>
    <col min="4600" max="4600" width="2.85546875" style="7" customWidth="1"/>
    <col min="4601" max="4601" width="0" style="7" hidden="1" customWidth="1"/>
    <col min="4602" max="4602" width="73" style="7" customWidth="1"/>
    <col min="4603" max="4607" width="13.5703125" style="7" customWidth="1"/>
    <col min="4608" max="4855" width="8.7109375" style="7"/>
    <col min="4856" max="4856" width="2.85546875" style="7" customWidth="1"/>
    <col min="4857" max="4857" width="0" style="7" hidden="1" customWidth="1"/>
    <col min="4858" max="4858" width="73" style="7" customWidth="1"/>
    <col min="4859" max="4863" width="13.5703125" style="7" customWidth="1"/>
    <col min="4864" max="5111" width="8.7109375" style="7"/>
    <col min="5112" max="5112" width="2.85546875" style="7" customWidth="1"/>
    <col min="5113" max="5113" width="0" style="7" hidden="1" customWidth="1"/>
    <col min="5114" max="5114" width="73" style="7" customWidth="1"/>
    <col min="5115" max="5119" width="13.5703125" style="7" customWidth="1"/>
    <col min="5120" max="5367" width="8.7109375" style="7"/>
    <col min="5368" max="5368" width="2.85546875" style="7" customWidth="1"/>
    <col min="5369" max="5369" width="0" style="7" hidden="1" customWidth="1"/>
    <col min="5370" max="5370" width="73" style="7" customWidth="1"/>
    <col min="5371" max="5375" width="13.5703125" style="7" customWidth="1"/>
    <col min="5376" max="5623" width="8.7109375" style="7"/>
    <col min="5624" max="5624" width="2.85546875" style="7" customWidth="1"/>
    <col min="5625" max="5625" width="0" style="7" hidden="1" customWidth="1"/>
    <col min="5626" max="5626" width="73" style="7" customWidth="1"/>
    <col min="5627" max="5631" width="13.5703125" style="7" customWidth="1"/>
    <col min="5632" max="5879" width="8.7109375" style="7"/>
    <col min="5880" max="5880" width="2.85546875" style="7" customWidth="1"/>
    <col min="5881" max="5881" width="0" style="7" hidden="1" customWidth="1"/>
    <col min="5882" max="5882" width="73" style="7" customWidth="1"/>
    <col min="5883" max="5887" width="13.5703125" style="7" customWidth="1"/>
    <col min="5888" max="6135" width="8.7109375" style="7"/>
    <col min="6136" max="6136" width="2.85546875" style="7" customWidth="1"/>
    <col min="6137" max="6137" width="0" style="7" hidden="1" customWidth="1"/>
    <col min="6138" max="6138" width="73" style="7" customWidth="1"/>
    <col min="6139" max="6143" width="13.5703125" style="7" customWidth="1"/>
    <col min="6144" max="6391" width="8.7109375" style="7"/>
    <col min="6392" max="6392" width="2.85546875" style="7" customWidth="1"/>
    <col min="6393" max="6393" width="0" style="7" hidden="1" customWidth="1"/>
    <col min="6394" max="6394" width="73" style="7" customWidth="1"/>
    <col min="6395" max="6399" width="13.5703125" style="7" customWidth="1"/>
    <col min="6400" max="6647" width="8.7109375" style="7"/>
    <col min="6648" max="6648" width="2.85546875" style="7" customWidth="1"/>
    <col min="6649" max="6649" width="0" style="7" hidden="1" customWidth="1"/>
    <col min="6650" max="6650" width="73" style="7" customWidth="1"/>
    <col min="6651" max="6655" width="13.5703125" style="7" customWidth="1"/>
    <col min="6656" max="6903" width="8.7109375" style="7"/>
    <col min="6904" max="6904" width="2.85546875" style="7" customWidth="1"/>
    <col min="6905" max="6905" width="0" style="7" hidden="1" customWidth="1"/>
    <col min="6906" max="6906" width="73" style="7" customWidth="1"/>
    <col min="6907" max="6911" width="13.5703125" style="7" customWidth="1"/>
    <col min="6912" max="7159" width="8.7109375" style="7"/>
    <col min="7160" max="7160" width="2.85546875" style="7" customWidth="1"/>
    <col min="7161" max="7161" width="0" style="7" hidden="1" customWidth="1"/>
    <col min="7162" max="7162" width="73" style="7" customWidth="1"/>
    <col min="7163" max="7167" width="13.5703125" style="7" customWidth="1"/>
    <col min="7168" max="7415" width="8.7109375" style="7"/>
    <col min="7416" max="7416" width="2.85546875" style="7" customWidth="1"/>
    <col min="7417" max="7417" width="0" style="7" hidden="1" customWidth="1"/>
    <col min="7418" max="7418" width="73" style="7" customWidth="1"/>
    <col min="7419" max="7423" width="13.5703125" style="7" customWidth="1"/>
    <col min="7424" max="7671" width="8.7109375" style="7"/>
    <col min="7672" max="7672" width="2.85546875" style="7" customWidth="1"/>
    <col min="7673" max="7673" width="0" style="7" hidden="1" customWidth="1"/>
    <col min="7674" max="7674" width="73" style="7" customWidth="1"/>
    <col min="7675" max="7679" width="13.5703125" style="7" customWidth="1"/>
    <col min="7680" max="7927" width="8.7109375" style="7"/>
    <col min="7928" max="7928" width="2.85546875" style="7" customWidth="1"/>
    <col min="7929" max="7929" width="0" style="7" hidden="1" customWidth="1"/>
    <col min="7930" max="7930" width="73" style="7" customWidth="1"/>
    <col min="7931" max="7935" width="13.5703125" style="7" customWidth="1"/>
    <col min="7936" max="8183" width="8.7109375" style="7"/>
    <col min="8184" max="8184" width="2.85546875" style="7" customWidth="1"/>
    <col min="8185" max="8185" width="0" style="7" hidden="1" customWidth="1"/>
    <col min="8186" max="8186" width="73" style="7" customWidth="1"/>
    <col min="8187" max="8191" width="13.5703125" style="7" customWidth="1"/>
    <col min="8192" max="8439" width="8.7109375" style="7"/>
    <col min="8440" max="8440" width="2.85546875" style="7" customWidth="1"/>
    <col min="8441" max="8441" width="0" style="7" hidden="1" customWidth="1"/>
    <col min="8442" max="8442" width="73" style="7" customWidth="1"/>
    <col min="8443" max="8447" width="13.5703125" style="7" customWidth="1"/>
    <col min="8448" max="8695" width="8.7109375" style="7"/>
    <col min="8696" max="8696" width="2.85546875" style="7" customWidth="1"/>
    <col min="8697" max="8697" width="0" style="7" hidden="1" customWidth="1"/>
    <col min="8698" max="8698" width="73" style="7" customWidth="1"/>
    <col min="8699" max="8703" width="13.5703125" style="7" customWidth="1"/>
    <col min="8704" max="8951" width="8.7109375" style="7"/>
    <col min="8952" max="8952" width="2.85546875" style="7" customWidth="1"/>
    <col min="8953" max="8953" width="0" style="7" hidden="1" customWidth="1"/>
    <col min="8954" max="8954" width="73" style="7" customWidth="1"/>
    <col min="8955" max="8959" width="13.5703125" style="7" customWidth="1"/>
    <col min="8960" max="9207" width="8.7109375" style="7"/>
    <col min="9208" max="9208" width="2.85546875" style="7" customWidth="1"/>
    <col min="9209" max="9209" width="0" style="7" hidden="1" customWidth="1"/>
    <col min="9210" max="9210" width="73" style="7" customWidth="1"/>
    <col min="9211" max="9215" width="13.5703125" style="7" customWidth="1"/>
    <col min="9216" max="9463" width="8.7109375" style="7"/>
    <col min="9464" max="9464" width="2.85546875" style="7" customWidth="1"/>
    <col min="9465" max="9465" width="0" style="7" hidden="1" customWidth="1"/>
    <col min="9466" max="9466" width="73" style="7" customWidth="1"/>
    <col min="9467" max="9471" width="13.5703125" style="7" customWidth="1"/>
    <col min="9472" max="9719" width="8.7109375" style="7"/>
    <col min="9720" max="9720" width="2.85546875" style="7" customWidth="1"/>
    <col min="9721" max="9721" width="0" style="7" hidden="1" customWidth="1"/>
    <col min="9722" max="9722" width="73" style="7" customWidth="1"/>
    <col min="9723" max="9727" width="13.5703125" style="7" customWidth="1"/>
    <col min="9728" max="9975" width="8.7109375" style="7"/>
    <col min="9976" max="9976" width="2.85546875" style="7" customWidth="1"/>
    <col min="9977" max="9977" width="0" style="7" hidden="1" customWidth="1"/>
    <col min="9978" max="9978" width="73" style="7" customWidth="1"/>
    <col min="9979" max="9983" width="13.5703125" style="7" customWidth="1"/>
    <col min="9984" max="10231" width="8.7109375" style="7"/>
    <col min="10232" max="10232" width="2.85546875" style="7" customWidth="1"/>
    <col min="10233" max="10233" width="0" style="7" hidden="1" customWidth="1"/>
    <col min="10234" max="10234" width="73" style="7" customWidth="1"/>
    <col min="10235" max="10239" width="13.5703125" style="7" customWidth="1"/>
    <col min="10240" max="10487" width="8.7109375" style="7"/>
    <col min="10488" max="10488" width="2.85546875" style="7" customWidth="1"/>
    <col min="10489" max="10489" width="0" style="7" hidden="1" customWidth="1"/>
    <col min="10490" max="10490" width="73" style="7" customWidth="1"/>
    <col min="10491" max="10495" width="13.5703125" style="7" customWidth="1"/>
    <col min="10496" max="10743" width="8.7109375" style="7"/>
    <col min="10744" max="10744" width="2.85546875" style="7" customWidth="1"/>
    <col min="10745" max="10745" width="0" style="7" hidden="1" customWidth="1"/>
    <col min="10746" max="10746" width="73" style="7" customWidth="1"/>
    <col min="10747" max="10751" width="13.5703125" style="7" customWidth="1"/>
    <col min="10752" max="10999" width="8.7109375" style="7"/>
    <col min="11000" max="11000" width="2.85546875" style="7" customWidth="1"/>
    <col min="11001" max="11001" width="0" style="7" hidden="1" customWidth="1"/>
    <col min="11002" max="11002" width="73" style="7" customWidth="1"/>
    <col min="11003" max="11007" width="13.5703125" style="7" customWidth="1"/>
    <col min="11008" max="11255" width="8.7109375" style="7"/>
    <col min="11256" max="11256" width="2.85546875" style="7" customWidth="1"/>
    <col min="11257" max="11257" width="0" style="7" hidden="1" customWidth="1"/>
    <col min="11258" max="11258" width="73" style="7" customWidth="1"/>
    <col min="11259" max="11263" width="13.5703125" style="7" customWidth="1"/>
    <col min="11264" max="11511" width="8.7109375" style="7"/>
    <col min="11512" max="11512" width="2.85546875" style="7" customWidth="1"/>
    <col min="11513" max="11513" width="0" style="7" hidden="1" customWidth="1"/>
    <col min="11514" max="11514" width="73" style="7" customWidth="1"/>
    <col min="11515" max="11519" width="13.5703125" style="7" customWidth="1"/>
    <col min="11520" max="11767" width="8.7109375" style="7"/>
    <col min="11768" max="11768" width="2.85546875" style="7" customWidth="1"/>
    <col min="11769" max="11769" width="0" style="7" hidden="1" customWidth="1"/>
    <col min="11770" max="11770" width="73" style="7" customWidth="1"/>
    <col min="11771" max="11775" width="13.5703125" style="7" customWidth="1"/>
    <col min="11776" max="12023" width="8.7109375" style="7"/>
    <col min="12024" max="12024" width="2.85546875" style="7" customWidth="1"/>
    <col min="12025" max="12025" width="0" style="7" hidden="1" customWidth="1"/>
    <col min="12026" max="12026" width="73" style="7" customWidth="1"/>
    <col min="12027" max="12031" width="13.5703125" style="7" customWidth="1"/>
    <col min="12032" max="12279" width="8.7109375" style="7"/>
    <col min="12280" max="12280" width="2.85546875" style="7" customWidth="1"/>
    <col min="12281" max="12281" width="0" style="7" hidden="1" customWidth="1"/>
    <col min="12282" max="12282" width="73" style="7" customWidth="1"/>
    <col min="12283" max="12287" width="13.5703125" style="7" customWidth="1"/>
    <col min="12288" max="12535" width="8.7109375" style="7"/>
    <col min="12536" max="12536" width="2.85546875" style="7" customWidth="1"/>
    <col min="12537" max="12537" width="0" style="7" hidden="1" customWidth="1"/>
    <col min="12538" max="12538" width="73" style="7" customWidth="1"/>
    <col min="12539" max="12543" width="13.5703125" style="7" customWidth="1"/>
    <col min="12544" max="12791" width="8.7109375" style="7"/>
    <col min="12792" max="12792" width="2.85546875" style="7" customWidth="1"/>
    <col min="12793" max="12793" width="0" style="7" hidden="1" customWidth="1"/>
    <col min="12794" max="12794" width="73" style="7" customWidth="1"/>
    <col min="12795" max="12799" width="13.5703125" style="7" customWidth="1"/>
    <col min="12800" max="13047" width="8.7109375" style="7"/>
    <col min="13048" max="13048" width="2.85546875" style="7" customWidth="1"/>
    <col min="13049" max="13049" width="0" style="7" hidden="1" customWidth="1"/>
    <col min="13050" max="13050" width="73" style="7" customWidth="1"/>
    <col min="13051" max="13055" width="13.5703125" style="7" customWidth="1"/>
    <col min="13056" max="13303" width="8.7109375" style="7"/>
    <col min="13304" max="13304" width="2.85546875" style="7" customWidth="1"/>
    <col min="13305" max="13305" width="0" style="7" hidden="1" customWidth="1"/>
    <col min="13306" max="13306" width="73" style="7" customWidth="1"/>
    <col min="13307" max="13311" width="13.5703125" style="7" customWidth="1"/>
    <col min="13312" max="13559" width="8.7109375" style="7"/>
    <col min="13560" max="13560" width="2.85546875" style="7" customWidth="1"/>
    <col min="13561" max="13561" width="0" style="7" hidden="1" customWidth="1"/>
    <col min="13562" max="13562" width="73" style="7" customWidth="1"/>
    <col min="13563" max="13567" width="13.5703125" style="7" customWidth="1"/>
    <col min="13568" max="13815" width="8.7109375" style="7"/>
    <col min="13816" max="13816" width="2.85546875" style="7" customWidth="1"/>
    <col min="13817" max="13817" width="0" style="7" hidden="1" customWidth="1"/>
    <col min="13818" max="13818" width="73" style="7" customWidth="1"/>
    <col min="13819" max="13823" width="13.5703125" style="7" customWidth="1"/>
    <col min="13824" max="14071" width="8.7109375" style="7"/>
    <col min="14072" max="14072" width="2.85546875" style="7" customWidth="1"/>
    <col min="14073" max="14073" width="0" style="7" hidden="1" customWidth="1"/>
    <col min="14074" max="14074" width="73" style="7" customWidth="1"/>
    <col min="14075" max="14079" width="13.5703125" style="7" customWidth="1"/>
    <col min="14080" max="14327" width="8.7109375" style="7"/>
    <col min="14328" max="14328" width="2.85546875" style="7" customWidth="1"/>
    <col min="14329" max="14329" width="0" style="7" hidden="1" customWidth="1"/>
    <col min="14330" max="14330" width="73" style="7" customWidth="1"/>
    <col min="14331" max="14335" width="13.5703125" style="7" customWidth="1"/>
    <col min="14336" max="14583" width="8.7109375" style="7"/>
    <col min="14584" max="14584" width="2.85546875" style="7" customWidth="1"/>
    <col min="14585" max="14585" width="0" style="7" hidden="1" customWidth="1"/>
    <col min="14586" max="14586" width="73" style="7" customWidth="1"/>
    <col min="14587" max="14591" width="13.5703125" style="7" customWidth="1"/>
    <col min="14592" max="14839" width="8.7109375" style="7"/>
    <col min="14840" max="14840" width="2.85546875" style="7" customWidth="1"/>
    <col min="14841" max="14841" width="0" style="7" hidden="1" customWidth="1"/>
    <col min="14842" max="14842" width="73" style="7" customWidth="1"/>
    <col min="14843" max="14847" width="13.5703125" style="7" customWidth="1"/>
    <col min="14848" max="15095" width="8.7109375" style="7"/>
    <col min="15096" max="15096" width="2.85546875" style="7" customWidth="1"/>
    <col min="15097" max="15097" width="0" style="7" hidden="1" customWidth="1"/>
    <col min="15098" max="15098" width="73" style="7" customWidth="1"/>
    <col min="15099" max="15103" width="13.5703125" style="7" customWidth="1"/>
    <col min="15104" max="15351" width="8.7109375" style="7"/>
    <col min="15352" max="15352" width="2.85546875" style="7" customWidth="1"/>
    <col min="15353" max="15353" width="0" style="7" hidden="1" customWidth="1"/>
    <col min="15354" max="15354" width="73" style="7" customWidth="1"/>
    <col min="15355" max="15359" width="13.5703125" style="7" customWidth="1"/>
    <col min="15360" max="15607" width="8.7109375" style="7"/>
    <col min="15608" max="15608" width="2.85546875" style="7" customWidth="1"/>
    <col min="15609" max="15609" width="0" style="7" hidden="1" customWidth="1"/>
    <col min="15610" max="15610" width="73" style="7" customWidth="1"/>
    <col min="15611" max="15615" width="13.5703125" style="7" customWidth="1"/>
    <col min="15616" max="15863" width="8.7109375" style="7"/>
    <col min="15864" max="15864" width="2.85546875" style="7" customWidth="1"/>
    <col min="15865" max="15865" width="0" style="7" hidden="1" customWidth="1"/>
    <col min="15866" max="15866" width="73" style="7" customWidth="1"/>
    <col min="15867" max="15871" width="13.5703125" style="7" customWidth="1"/>
    <col min="15872" max="16119" width="8.7109375" style="7"/>
    <col min="16120" max="16120" width="2.85546875" style="7" customWidth="1"/>
    <col min="16121" max="16121" width="0" style="7" hidden="1" customWidth="1"/>
    <col min="16122" max="16122" width="73" style="7" customWidth="1"/>
    <col min="16123" max="16127" width="13.5703125" style="7" customWidth="1"/>
    <col min="16128" max="16384" width="8.7109375" style="7"/>
  </cols>
  <sheetData>
    <row r="1" spans="1:8" ht="5.25" customHeight="1" x14ac:dyDescent="0.25"/>
    <row r="3" spans="1:8" ht="15" customHeight="1" x14ac:dyDescent="0.25">
      <c r="C3" s="7"/>
    </row>
    <row r="4" spans="1:8" ht="5.25" customHeight="1" x14ac:dyDescent="0.25">
      <c r="C4" s="7"/>
    </row>
    <row r="5" spans="1:8" ht="15" customHeight="1" x14ac:dyDescent="0.25">
      <c r="A5" s="8"/>
      <c r="C5" s="9" t="s">
        <v>0</v>
      </c>
      <c r="D5" s="8"/>
      <c r="E5" s="8"/>
      <c r="F5" s="8"/>
      <c r="G5" s="8"/>
      <c r="H5" s="8"/>
    </row>
    <row r="6" spans="1:8" ht="15" customHeight="1" x14ac:dyDescent="0.25">
      <c r="A6" s="8"/>
      <c r="C6" s="10" t="s">
        <v>1</v>
      </c>
      <c r="D6" s="8"/>
      <c r="E6" s="8"/>
      <c r="F6" s="8"/>
      <c r="G6" s="8"/>
      <c r="H6" s="8"/>
    </row>
    <row r="7" spans="1:8" ht="15" customHeight="1" x14ac:dyDescent="0.25">
      <c r="A7" s="8"/>
      <c r="C7" s="9"/>
      <c r="D7" s="8"/>
      <c r="E7" s="8"/>
      <c r="F7" s="8"/>
      <c r="G7" s="8"/>
      <c r="H7" s="8"/>
    </row>
    <row r="9" spans="1:8" ht="15" customHeight="1" x14ac:dyDescent="0.25">
      <c r="C9" s="11" t="s">
        <v>2</v>
      </c>
      <c r="D9" s="36">
        <v>46203</v>
      </c>
      <c r="E9" s="36">
        <v>46112</v>
      </c>
      <c r="F9" s="36">
        <v>46022</v>
      </c>
      <c r="G9" s="36">
        <v>45930</v>
      </c>
      <c r="H9" s="36">
        <v>45838</v>
      </c>
    </row>
    <row r="10" spans="1:8" ht="15" customHeight="1" x14ac:dyDescent="0.25">
      <c r="B10" s="12"/>
      <c r="C10" s="45" t="s">
        <v>3</v>
      </c>
      <c r="D10" s="46"/>
      <c r="E10" s="46"/>
      <c r="F10" s="46"/>
      <c r="G10" s="46"/>
      <c r="H10" s="46"/>
    </row>
    <row r="11" spans="1:8" ht="15" customHeight="1" x14ac:dyDescent="0.25">
      <c r="B11" s="13">
        <v>1</v>
      </c>
      <c r="C11" s="14" t="s">
        <v>4</v>
      </c>
      <c r="D11" s="175">
        <v>7653</v>
      </c>
      <c r="E11" s="175">
        <v>7353</v>
      </c>
      <c r="F11" s="175">
        <v>7063.1</v>
      </c>
      <c r="G11" s="175">
        <v>7966.9</v>
      </c>
      <c r="H11" s="175">
        <v>7643.1</v>
      </c>
    </row>
    <row r="12" spans="1:8" ht="15" customHeight="1" x14ac:dyDescent="0.25">
      <c r="B12" s="13">
        <v>2</v>
      </c>
      <c r="C12" s="15" t="s">
        <v>5</v>
      </c>
      <c r="D12" s="175">
        <v>10510.1</v>
      </c>
      <c r="E12" s="175">
        <v>10194.700000000001</v>
      </c>
      <c r="F12" s="175">
        <v>9830.4</v>
      </c>
      <c r="G12" s="175">
        <v>9393.9</v>
      </c>
      <c r="H12" s="175">
        <v>8998.9</v>
      </c>
    </row>
    <row r="13" spans="1:8" ht="15" customHeight="1" x14ac:dyDescent="0.25">
      <c r="B13" s="13">
        <v>3</v>
      </c>
      <c r="C13" s="16" t="s">
        <v>6</v>
      </c>
      <c r="D13" s="175">
        <v>10510.1</v>
      </c>
      <c r="E13" s="175">
        <v>10194.700000000001</v>
      </c>
      <c r="F13" s="175">
        <v>9830.4</v>
      </c>
      <c r="G13" s="175">
        <v>9393.9</v>
      </c>
      <c r="H13" s="175">
        <v>8998.9</v>
      </c>
    </row>
    <row r="14" spans="1:8" ht="15" customHeight="1" x14ac:dyDescent="0.25">
      <c r="B14" s="13" t="s">
        <v>7</v>
      </c>
      <c r="C14" s="15" t="s">
        <v>8</v>
      </c>
      <c r="D14" s="175">
        <v>0</v>
      </c>
      <c r="E14" s="175">
        <v>0</v>
      </c>
      <c r="F14" s="175">
        <v>0</v>
      </c>
      <c r="G14" s="175">
        <v>0</v>
      </c>
      <c r="H14" s="175">
        <v>0</v>
      </c>
    </row>
    <row r="15" spans="1:8" ht="15" customHeight="1" x14ac:dyDescent="0.25">
      <c r="B15" s="13" t="s">
        <v>9</v>
      </c>
      <c r="C15" s="17" t="s">
        <v>10</v>
      </c>
      <c r="D15" s="176">
        <v>0</v>
      </c>
      <c r="E15" s="176">
        <v>0</v>
      </c>
      <c r="F15" s="176">
        <v>0</v>
      </c>
      <c r="G15" s="176">
        <v>0</v>
      </c>
      <c r="H15" s="176">
        <v>0</v>
      </c>
    </row>
    <row r="16" spans="1:8" ht="15" customHeight="1" x14ac:dyDescent="0.25">
      <c r="B16" s="12"/>
      <c r="C16" s="47" t="s">
        <v>11</v>
      </c>
      <c r="D16" s="82"/>
      <c r="E16" s="82"/>
      <c r="F16" s="82"/>
      <c r="G16" s="82"/>
      <c r="H16" s="82"/>
    </row>
    <row r="17" spans="2:11" ht="15" customHeight="1" x14ac:dyDescent="0.25">
      <c r="B17" s="13">
        <v>4</v>
      </c>
      <c r="C17" s="18" t="s">
        <v>12</v>
      </c>
      <c r="D17" s="177">
        <v>81884.5</v>
      </c>
      <c r="E17" s="177">
        <v>75262.899999999994</v>
      </c>
      <c r="F17" s="177">
        <v>73698.100000000006</v>
      </c>
      <c r="G17" s="177">
        <v>62494.400000000001</v>
      </c>
      <c r="H17" s="177">
        <v>64619.3</v>
      </c>
    </row>
    <row r="18" spans="2:11" ht="15" customHeight="1" x14ac:dyDescent="0.25">
      <c r="B18" s="12"/>
      <c r="C18" s="47" t="s">
        <v>13</v>
      </c>
      <c r="D18" s="48"/>
      <c r="E18" s="48"/>
      <c r="F18" s="48"/>
      <c r="G18" s="48"/>
      <c r="H18" s="48"/>
    </row>
    <row r="19" spans="2:11" ht="15" customHeight="1" x14ac:dyDescent="0.25">
      <c r="B19" s="13">
        <v>5</v>
      </c>
      <c r="C19" s="19" t="s">
        <v>14</v>
      </c>
      <c r="D19" s="178">
        <v>9.3460668926488674E-2</v>
      </c>
      <c r="E19" s="178">
        <v>9.7697726723623188E-2</v>
      </c>
      <c r="F19" s="178">
        <v>9.5838291798000297E-2</v>
      </c>
      <c r="G19" s="178">
        <v>0.12748169293736639</v>
      </c>
      <c r="H19" s="178">
        <v>0.11827821232458419</v>
      </c>
    </row>
    <row r="20" spans="2:11" ht="15" customHeight="1" x14ac:dyDescent="0.25">
      <c r="B20" s="13">
        <v>6</v>
      </c>
      <c r="C20" s="19" t="s">
        <v>15</v>
      </c>
      <c r="D20" s="178">
        <v>0.12835285644058686</v>
      </c>
      <c r="E20" s="178">
        <v>0.13545497185103184</v>
      </c>
      <c r="F20" s="178">
        <v>0.13338686241882791</v>
      </c>
      <c r="G20" s="178">
        <v>0.15031658105387419</v>
      </c>
      <c r="H20" s="178">
        <v>0.13926094621643165</v>
      </c>
    </row>
    <row r="21" spans="2:11" ht="15" customHeight="1" x14ac:dyDescent="0.25">
      <c r="B21" s="13">
        <v>7</v>
      </c>
      <c r="C21" s="20" t="s">
        <v>16</v>
      </c>
      <c r="D21" s="178">
        <v>0.12835285644058686</v>
      </c>
      <c r="E21" s="178">
        <v>0.13545497185103184</v>
      </c>
      <c r="F21" s="178">
        <v>0.13338686241882791</v>
      </c>
      <c r="G21" s="178">
        <v>0.15031658105387419</v>
      </c>
      <c r="H21" s="178">
        <v>0.13926094621643165</v>
      </c>
    </row>
    <row r="22" spans="2:11" ht="15" customHeight="1" x14ac:dyDescent="0.25">
      <c r="B22" s="12"/>
      <c r="C22" s="47" t="s">
        <v>17</v>
      </c>
      <c r="D22" s="49"/>
      <c r="E22" s="49"/>
      <c r="F22" s="49"/>
      <c r="G22" s="49"/>
      <c r="H22" s="49"/>
    </row>
    <row r="23" spans="2:11" ht="15" customHeight="1" x14ac:dyDescent="0.25">
      <c r="B23" s="13">
        <v>8</v>
      </c>
      <c r="C23" s="19" t="s">
        <v>18</v>
      </c>
      <c r="D23" s="178">
        <v>2.5000000000000001E-2</v>
      </c>
      <c r="E23" s="178">
        <v>2.5000000000000001E-2</v>
      </c>
      <c r="F23" s="178">
        <v>2.5000000000000001E-2</v>
      </c>
      <c r="G23" s="178">
        <v>2.5000000000000001E-2</v>
      </c>
      <c r="H23" s="178">
        <v>2.5000000000000001E-2</v>
      </c>
    </row>
    <row r="24" spans="2:11" ht="15" customHeight="1" x14ac:dyDescent="0.25">
      <c r="B24" s="13">
        <v>9</v>
      </c>
      <c r="C24" s="19" t="s">
        <v>70</v>
      </c>
      <c r="D24" s="180">
        <v>0</v>
      </c>
      <c r="E24" s="180">
        <v>0</v>
      </c>
      <c r="F24" s="180">
        <v>0</v>
      </c>
      <c r="G24" s="180">
        <v>0</v>
      </c>
      <c r="H24" s="180">
        <v>0</v>
      </c>
    </row>
    <row r="25" spans="2:11" ht="14.25" x14ac:dyDescent="0.25">
      <c r="B25" s="13">
        <v>10</v>
      </c>
      <c r="C25" s="21" t="s">
        <v>19</v>
      </c>
      <c r="D25" s="180">
        <v>0</v>
      </c>
      <c r="E25" s="180">
        <v>0</v>
      </c>
      <c r="F25" s="180">
        <v>0</v>
      </c>
      <c r="G25" s="180">
        <v>0</v>
      </c>
      <c r="H25" s="180">
        <v>0</v>
      </c>
    </row>
    <row r="26" spans="2:11" ht="15" customHeight="1" x14ac:dyDescent="0.25">
      <c r="B26" s="13">
        <v>11</v>
      </c>
      <c r="C26" s="19" t="s">
        <v>71</v>
      </c>
      <c r="D26" s="178">
        <v>2.5000000000000001E-2</v>
      </c>
      <c r="E26" s="178">
        <v>2.5000000000000001E-2</v>
      </c>
      <c r="F26" s="178">
        <v>2.5000000000000001E-2</v>
      </c>
      <c r="G26" s="178">
        <v>2.5000000000000001E-2</v>
      </c>
      <c r="H26" s="178">
        <v>2.5000000000000001E-2</v>
      </c>
    </row>
    <row r="27" spans="2:11" ht="15" customHeight="1" x14ac:dyDescent="0.25">
      <c r="B27" s="13">
        <v>12</v>
      </c>
      <c r="C27" s="18" t="s">
        <v>20</v>
      </c>
      <c r="D27" s="179">
        <v>2.3352856440586864E-2</v>
      </c>
      <c r="E27" s="179">
        <v>3.045497185103184E-2</v>
      </c>
      <c r="F27" s="179">
        <v>2.8386862418827916E-2</v>
      </c>
      <c r="G27" s="179">
        <v>4.5316581053874191E-2</v>
      </c>
      <c r="H27" s="179">
        <v>3.4260946216431651E-2</v>
      </c>
      <c r="K27" s="218"/>
    </row>
    <row r="28" spans="2:11" ht="15" customHeight="1" x14ac:dyDescent="0.25">
      <c r="B28" s="12"/>
      <c r="C28" s="47" t="s">
        <v>21</v>
      </c>
      <c r="D28" s="49"/>
      <c r="E28" s="49"/>
      <c r="F28" s="49"/>
      <c r="G28" s="49"/>
      <c r="H28" s="49"/>
    </row>
    <row r="29" spans="2:11" ht="15" customHeight="1" x14ac:dyDescent="0.25">
      <c r="B29" s="13">
        <v>13</v>
      </c>
      <c r="C29" s="19" t="s">
        <v>22</v>
      </c>
      <c r="D29" s="181">
        <v>118673.5</v>
      </c>
      <c r="E29" s="181">
        <v>106389.4</v>
      </c>
      <c r="F29" s="181">
        <v>108090.5</v>
      </c>
      <c r="G29" s="181">
        <v>95180.6</v>
      </c>
      <c r="H29" s="181">
        <v>91417.2</v>
      </c>
    </row>
    <row r="30" spans="2:11" ht="15" customHeight="1" x14ac:dyDescent="0.25">
      <c r="B30" s="13">
        <v>14</v>
      </c>
      <c r="C30" s="18" t="s">
        <v>23</v>
      </c>
      <c r="D30" s="182">
        <v>8.8563158582160295E-2</v>
      </c>
      <c r="E30" s="183">
        <v>9.582439603945507E-2</v>
      </c>
      <c r="F30" s="183">
        <v>9.0946012831839979E-2</v>
      </c>
      <c r="G30" s="183">
        <v>9.869553249296599E-2</v>
      </c>
      <c r="H30" s="183">
        <v>9.8437711940422584E-2</v>
      </c>
    </row>
    <row r="31" spans="2:11" ht="15" customHeight="1" x14ac:dyDescent="0.25">
      <c r="B31" s="12"/>
      <c r="C31" s="47" t="s">
        <v>24</v>
      </c>
      <c r="D31" s="49"/>
      <c r="E31" s="49"/>
      <c r="F31" s="49"/>
      <c r="G31" s="49"/>
      <c r="H31" s="49"/>
    </row>
    <row r="32" spans="2:11" ht="15" customHeight="1" x14ac:dyDescent="0.25">
      <c r="B32" s="13">
        <v>15</v>
      </c>
      <c r="C32" s="19" t="s">
        <v>25</v>
      </c>
      <c r="D32" s="184" t="s">
        <v>52</v>
      </c>
      <c r="E32" s="184" t="s">
        <v>52</v>
      </c>
      <c r="F32" s="184" t="s">
        <v>52</v>
      </c>
      <c r="G32" s="184" t="s">
        <v>52</v>
      </c>
      <c r="H32" s="184" t="s">
        <v>52</v>
      </c>
    </row>
    <row r="33" spans="2:8" ht="15" customHeight="1" x14ac:dyDescent="0.25">
      <c r="B33" s="13">
        <v>16</v>
      </c>
      <c r="C33" s="19" t="s">
        <v>26</v>
      </c>
      <c r="D33" s="184" t="s">
        <v>52</v>
      </c>
      <c r="E33" s="184" t="s">
        <v>52</v>
      </c>
      <c r="F33" s="184" t="s">
        <v>52</v>
      </c>
      <c r="G33" s="184" t="s">
        <v>52</v>
      </c>
      <c r="H33" s="184" t="s">
        <v>52</v>
      </c>
    </row>
    <row r="34" spans="2:8" ht="15" customHeight="1" x14ac:dyDescent="0.25">
      <c r="B34" s="13">
        <v>17</v>
      </c>
      <c r="C34" s="20" t="s">
        <v>27</v>
      </c>
      <c r="D34" s="185" t="s">
        <v>52</v>
      </c>
      <c r="E34" s="185" t="s">
        <v>52</v>
      </c>
      <c r="F34" s="185" t="s">
        <v>52</v>
      </c>
      <c r="G34" s="185" t="s">
        <v>52</v>
      </c>
      <c r="H34" s="185" t="s">
        <v>52</v>
      </c>
    </row>
    <row r="35" spans="2:8" ht="15" customHeight="1" x14ac:dyDescent="0.25">
      <c r="B35" s="12"/>
      <c r="C35" s="47" t="s">
        <v>28</v>
      </c>
      <c r="D35" s="49"/>
      <c r="E35" s="49"/>
      <c r="F35" s="49"/>
      <c r="G35" s="49"/>
      <c r="H35" s="49"/>
    </row>
    <row r="36" spans="2:8" ht="15" customHeight="1" x14ac:dyDescent="0.25">
      <c r="B36" s="13">
        <v>18</v>
      </c>
      <c r="C36" s="19" t="s">
        <v>29</v>
      </c>
      <c r="D36" s="184" t="s">
        <v>52</v>
      </c>
      <c r="E36" s="184" t="s">
        <v>52</v>
      </c>
      <c r="F36" s="184" t="s">
        <v>52</v>
      </c>
      <c r="G36" s="184" t="s">
        <v>52</v>
      </c>
      <c r="H36" s="184" t="s">
        <v>52</v>
      </c>
    </row>
    <row r="37" spans="2:8" ht="15" customHeight="1" x14ac:dyDescent="0.25">
      <c r="B37" s="13">
        <v>19</v>
      </c>
      <c r="C37" s="19" t="s">
        <v>30</v>
      </c>
      <c r="D37" s="184" t="s">
        <v>52</v>
      </c>
      <c r="E37" s="184" t="s">
        <v>52</v>
      </c>
      <c r="F37" s="184" t="s">
        <v>52</v>
      </c>
      <c r="G37" s="184" t="s">
        <v>52</v>
      </c>
      <c r="H37" s="184" t="s">
        <v>52</v>
      </c>
    </row>
    <row r="38" spans="2:8" ht="15" customHeight="1" x14ac:dyDescent="0.25">
      <c r="B38" s="13">
        <v>20</v>
      </c>
      <c r="C38" s="19" t="s">
        <v>31</v>
      </c>
      <c r="D38" s="186" t="s">
        <v>52</v>
      </c>
      <c r="E38" s="186" t="s">
        <v>52</v>
      </c>
      <c r="F38" s="186" t="s">
        <v>52</v>
      </c>
      <c r="G38" s="186" t="s">
        <v>52</v>
      </c>
      <c r="H38" s="186" t="s">
        <v>52</v>
      </c>
    </row>
    <row r="39" spans="2:8" ht="15" customHeight="1" x14ac:dyDescent="0.25">
      <c r="C39" s="84" t="s">
        <v>73</v>
      </c>
      <c r="D39" s="84"/>
      <c r="E39" s="84"/>
      <c r="F39" s="85"/>
      <c r="G39" s="86"/>
      <c r="H39" s="86"/>
    </row>
    <row r="40" spans="2:8" x14ac:dyDescent="0.25">
      <c r="C40" s="88" t="s">
        <v>74</v>
      </c>
      <c r="D40" s="89"/>
      <c r="E40" s="89"/>
      <c r="F40" s="89"/>
      <c r="G40"/>
      <c r="H40"/>
    </row>
    <row r="41" spans="2:8" ht="25.5" customHeight="1" x14ac:dyDescent="0.25">
      <c r="C41" s="88" t="s">
        <v>75</v>
      </c>
      <c r="D41" s="88"/>
      <c r="E41" s="88"/>
      <c r="F41" s="88"/>
      <c r="G41" s="88"/>
      <c r="H41" s="88"/>
    </row>
    <row r="42" spans="2:8" ht="22.5" customHeight="1" x14ac:dyDescent="0.25">
      <c r="C42" s="87"/>
      <c r="D42" s="87"/>
      <c r="E42" s="87"/>
      <c r="F42" s="87"/>
      <c r="G42" s="87"/>
      <c r="H42" s="87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79998168889431442"/>
  </sheetPr>
  <dimension ref="A1:H31"/>
  <sheetViews>
    <sheetView showGridLines="0" zoomScaleNormal="100" workbookViewId="0">
      <selection activeCell="H21" sqref="H21"/>
    </sheetView>
  </sheetViews>
  <sheetFormatPr defaultRowHeight="14.25" x14ac:dyDescent="0.25"/>
  <cols>
    <col min="1" max="1" width="2.85546875" style="25" customWidth="1"/>
    <col min="2" max="2" width="3.42578125" style="27" hidden="1" customWidth="1"/>
    <col min="3" max="3" width="86.85546875" style="25" customWidth="1"/>
    <col min="4" max="6" width="16.140625" style="25" customWidth="1"/>
    <col min="7" max="7" width="1.85546875" style="7" customWidth="1"/>
    <col min="8" max="8" width="10.42578125" style="7" bestFit="1" customWidth="1"/>
    <col min="9" max="243" width="9.140625" style="7"/>
    <col min="244" max="244" width="2.85546875" style="7" customWidth="1"/>
    <col min="245" max="245" width="0" style="7" hidden="1" customWidth="1"/>
    <col min="246" max="246" width="92.5703125" style="7" customWidth="1"/>
    <col min="247" max="249" width="16.140625" style="7" customWidth="1"/>
    <col min="250" max="499" width="9.140625" style="7"/>
    <col min="500" max="500" width="2.85546875" style="7" customWidth="1"/>
    <col min="501" max="501" width="0" style="7" hidden="1" customWidth="1"/>
    <col min="502" max="502" width="92.5703125" style="7" customWidth="1"/>
    <col min="503" max="505" width="16.140625" style="7" customWidth="1"/>
    <col min="506" max="755" width="9.140625" style="7"/>
    <col min="756" max="756" width="2.85546875" style="7" customWidth="1"/>
    <col min="757" max="757" width="0" style="7" hidden="1" customWidth="1"/>
    <col min="758" max="758" width="92.5703125" style="7" customWidth="1"/>
    <col min="759" max="761" width="16.140625" style="7" customWidth="1"/>
    <col min="762" max="1011" width="9.140625" style="7"/>
    <col min="1012" max="1012" width="2.85546875" style="7" customWidth="1"/>
    <col min="1013" max="1013" width="0" style="7" hidden="1" customWidth="1"/>
    <col min="1014" max="1014" width="92.5703125" style="7" customWidth="1"/>
    <col min="1015" max="1017" width="16.140625" style="7" customWidth="1"/>
    <col min="1018" max="1267" width="9.140625" style="7"/>
    <col min="1268" max="1268" width="2.85546875" style="7" customWidth="1"/>
    <col min="1269" max="1269" width="0" style="7" hidden="1" customWidth="1"/>
    <col min="1270" max="1270" width="92.5703125" style="7" customWidth="1"/>
    <col min="1271" max="1273" width="16.140625" style="7" customWidth="1"/>
    <col min="1274" max="1523" width="9.140625" style="7"/>
    <col min="1524" max="1524" width="2.85546875" style="7" customWidth="1"/>
    <col min="1525" max="1525" width="0" style="7" hidden="1" customWidth="1"/>
    <col min="1526" max="1526" width="92.5703125" style="7" customWidth="1"/>
    <col min="1527" max="1529" width="16.140625" style="7" customWidth="1"/>
    <col min="1530" max="1779" width="9.140625" style="7"/>
    <col min="1780" max="1780" width="2.85546875" style="7" customWidth="1"/>
    <col min="1781" max="1781" width="0" style="7" hidden="1" customWidth="1"/>
    <col min="1782" max="1782" width="92.5703125" style="7" customWidth="1"/>
    <col min="1783" max="1785" width="16.140625" style="7" customWidth="1"/>
    <col min="1786" max="2035" width="9.140625" style="7"/>
    <col min="2036" max="2036" width="2.85546875" style="7" customWidth="1"/>
    <col min="2037" max="2037" width="0" style="7" hidden="1" customWidth="1"/>
    <col min="2038" max="2038" width="92.5703125" style="7" customWidth="1"/>
    <col min="2039" max="2041" width="16.140625" style="7" customWidth="1"/>
    <col min="2042" max="2291" width="9.140625" style="7"/>
    <col min="2292" max="2292" width="2.85546875" style="7" customWidth="1"/>
    <col min="2293" max="2293" width="0" style="7" hidden="1" customWidth="1"/>
    <col min="2294" max="2294" width="92.5703125" style="7" customWidth="1"/>
    <col min="2295" max="2297" width="16.140625" style="7" customWidth="1"/>
    <col min="2298" max="2547" width="9.140625" style="7"/>
    <col min="2548" max="2548" width="2.85546875" style="7" customWidth="1"/>
    <col min="2549" max="2549" width="0" style="7" hidden="1" customWidth="1"/>
    <col min="2550" max="2550" width="92.5703125" style="7" customWidth="1"/>
    <col min="2551" max="2553" width="16.140625" style="7" customWidth="1"/>
    <col min="2554" max="2803" width="9.140625" style="7"/>
    <col min="2804" max="2804" width="2.85546875" style="7" customWidth="1"/>
    <col min="2805" max="2805" width="0" style="7" hidden="1" customWidth="1"/>
    <col min="2806" max="2806" width="92.5703125" style="7" customWidth="1"/>
    <col min="2807" max="2809" width="16.140625" style="7" customWidth="1"/>
    <col min="2810" max="3059" width="9.140625" style="7"/>
    <col min="3060" max="3060" width="2.85546875" style="7" customWidth="1"/>
    <col min="3061" max="3061" width="0" style="7" hidden="1" customWidth="1"/>
    <col min="3062" max="3062" width="92.5703125" style="7" customWidth="1"/>
    <col min="3063" max="3065" width="16.140625" style="7" customWidth="1"/>
    <col min="3066" max="3315" width="9.140625" style="7"/>
    <col min="3316" max="3316" width="2.85546875" style="7" customWidth="1"/>
    <col min="3317" max="3317" width="0" style="7" hidden="1" customWidth="1"/>
    <col min="3318" max="3318" width="92.5703125" style="7" customWidth="1"/>
    <col min="3319" max="3321" width="16.140625" style="7" customWidth="1"/>
    <col min="3322" max="3571" width="9.140625" style="7"/>
    <col min="3572" max="3572" width="2.85546875" style="7" customWidth="1"/>
    <col min="3573" max="3573" width="0" style="7" hidden="1" customWidth="1"/>
    <col min="3574" max="3574" width="92.5703125" style="7" customWidth="1"/>
    <col min="3575" max="3577" width="16.140625" style="7" customWidth="1"/>
    <col min="3578" max="3827" width="9.140625" style="7"/>
    <col min="3828" max="3828" width="2.85546875" style="7" customWidth="1"/>
    <col min="3829" max="3829" width="0" style="7" hidden="1" customWidth="1"/>
    <col min="3830" max="3830" width="92.5703125" style="7" customWidth="1"/>
    <col min="3831" max="3833" width="16.140625" style="7" customWidth="1"/>
    <col min="3834" max="4083" width="9.140625" style="7"/>
    <col min="4084" max="4084" width="2.85546875" style="7" customWidth="1"/>
    <col min="4085" max="4085" width="0" style="7" hidden="1" customWidth="1"/>
    <col min="4086" max="4086" width="92.5703125" style="7" customWidth="1"/>
    <col min="4087" max="4089" width="16.140625" style="7" customWidth="1"/>
    <col min="4090" max="4339" width="9.140625" style="7"/>
    <col min="4340" max="4340" width="2.85546875" style="7" customWidth="1"/>
    <col min="4341" max="4341" width="0" style="7" hidden="1" customWidth="1"/>
    <col min="4342" max="4342" width="92.5703125" style="7" customWidth="1"/>
    <col min="4343" max="4345" width="16.140625" style="7" customWidth="1"/>
    <col min="4346" max="4595" width="9.140625" style="7"/>
    <col min="4596" max="4596" width="2.85546875" style="7" customWidth="1"/>
    <col min="4597" max="4597" width="0" style="7" hidden="1" customWidth="1"/>
    <col min="4598" max="4598" width="92.5703125" style="7" customWidth="1"/>
    <col min="4599" max="4601" width="16.140625" style="7" customWidth="1"/>
    <col min="4602" max="4851" width="9.140625" style="7"/>
    <col min="4852" max="4852" width="2.85546875" style="7" customWidth="1"/>
    <col min="4853" max="4853" width="0" style="7" hidden="1" customWidth="1"/>
    <col min="4854" max="4854" width="92.5703125" style="7" customWidth="1"/>
    <col min="4855" max="4857" width="16.140625" style="7" customWidth="1"/>
    <col min="4858" max="5107" width="9.140625" style="7"/>
    <col min="5108" max="5108" width="2.85546875" style="7" customWidth="1"/>
    <col min="5109" max="5109" width="0" style="7" hidden="1" customWidth="1"/>
    <col min="5110" max="5110" width="92.5703125" style="7" customWidth="1"/>
    <col min="5111" max="5113" width="16.140625" style="7" customWidth="1"/>
    <col min="5114" max="5363" width="9.140625" style="7"/>
    <col min="5364" max="5364" width="2.85546875" style="7" customWidth="1"/>
    <col min="5365" max="5365" width="0" style="7" hidden="1" customWidth="1"/>
    <col min="5366" max="5366" width="92.5703125" style="7" customWidth="1"/>
    <col min="5367" max="5369" width="16.140625" style="7" customWidth="1"/>
    <col min="5370" max="5619" width="9.140625" style="7"/>
    <col min="5620" max="5620" width="2.85546875" style="7" customWidth="1"/>
    <col min="5621" max="5621" width="0" style="7" hidden="1" customWidth="1"/>
    <col min="5622" max="5622" width="92.5703125" style="7" customWidth="1"/>
    <col min="5623" max="5625" width="16.140625" style="7" customWidth="1"/>
    <col min="5626" max="5875" width="9.140625" style="7"/>
    <col min="5876" max="5876" width="2.85546875" style="7" customWidth="1"/>
    <col min="5877" max="5877" width="0" style="7" hidden="1" customWidth="1"/>
    <col min="5878" max="5878" width="92.5703125" style="7" customWidth="1"/>
    <col min="5879" max="5881" width="16.140625" style="7" customWidth="1"/>
    <col min="5882" max="6131" width="9.140625" style="7"/>
    <col min="6132" max="6132" width="2.85546875" style="7" customWidth="1"/>
    <col min="6133" max="6133" width="0" style="7" hidden="1" customWidth="1"/>
    <col min="6134" max="6134" width="92.5703125" style="7" customWidth="1"/>
    <col min="6135" max="6137" width="16.140625" style="7" customWidth="1"/>
    <col min="6138" max="6387" width="9.140625" style="7"/>
    <col min="6388" max="6388" width="2.85546875" style="7" customWidth="1"/>
    <col min="6389" max="6389" width="0" style="7" hidden="1" customWidth="1"/>
    <col min="6390" max="6390" width="92.5703125" style="7" customWidth="1"/>
    <col min="6391" max="6393" width="16.140625" style="7" customWidth="1"/>
    <col min="6394" max="6643" width="9.140625" style="7"/>
    <col min="6644" max="6644" width="2.85546875" style="7" customWidth="1"/>
    <col min="6645" max="6645" width="0" style="7" hidden="1" customWidth="1"/>
    <col min="6646" max="6646" width="92.5703125" style="7" customWidth="1"/>
    <col min="6647" max="6649" width="16.140625" style="7" customWidth="1"/>
    <col min="6650" max="6899" width="9.140625" style="7"/>
    <col min="6900" max="6900" width="2.85546875" style="7" customWidth="1"/>
    <col min="6901" max="6901" width="0" style="7" hidden="1" customWidth="1"/>
    <col min="6902" max="6902" width="92.5703125" style="7" customWidth="1"/>
    <col min="6903" max="6905" width="16.140625" style="7" customWidth="1"/>
    <col min="6906" max="7155" width="9.140625" style="7"/>
    <col min="7156" max="7156" width="2.85546875" style="7" customWidth="1"/>
    <col min="7157" max="7157" width="0" style="7" hidden="1" customWidth="1"/>
    <col min="7158" max="7158" width="92.5703125" style="7" customWidth="1"/>
    <col min="7159" max="7161" width="16.140625" style="7" customWidth="1"/>
    <col min="7162" max="7411" width="9.140625" style="7"/>
    <col min="7412" max="7412" width="2.85546875" style="7" customWidth="1"/>
    <col min="7413" max="7413" width="0" style="7" hidden="1" customWidth="1"/>
    <col min="7414" max="7414" width="92.5703125" style="7" customWidth="1"/>
    <col min="7415" max="7417" width="16.140625" style="7" customWidth="1"/>
    <col min="7418" max="7667" width="9.140625" style="7"/>
    <col min="7668" max="7668" width="2.85546875" style="7" customWidth="1"/>
    <col min="7669" max="7669" width="0" style="7" hidden="1" customWidth="1"/>
    <col min="7670" max="7670" width="92.5703125" style="7" customWidth="1"/>
    <col min="7671" max="7673" width="16.140625" style="7" customWidth="1"/>
    <col min="7674" max="7923" width="9.140625" style="7"/>
    <col min="7924" max="7924" width="2.85546875" style="7" customWidth="1"/>
    <col min="7925" max="7925" width="0" style="7" hidden="1" customWidth="1"/>
    <col min="7926" max="7926" width="92.5703125" style="7" customWidth="1"/>
    <col min="7927" max="7929" width="16.140625" style="7" customWidth="1"/>
    <col min="7930" max="8179" width="9.140625" style="7"/>
    <col min="8180" max="8180" width="2.85546875" style="7" customWidth="1"/>
    <col min="8181" max="8181" width="0" style="7" hidden="1" customWidth="1"/>
    <col min="8182" max="8182" width="92.5703125" style="7" customWidth="1"/>
    <col min="8183" max="8185" width="16.140625" style="7" customWidth="1"/>
    <col min="8186" max="8435" width="9.140625" style="7"/>
    <col min="8436" max="8436" width="2.85546875" style="7" customWidth="1"/>
    <col min="8437" max="8437" width="0" style="7" hidden="1" customWidth="1"/>
    <col min="8438" max="8438" width="92.5703125" style="7" customWidth="1"/>
    <col min="8439" max="8441" width="16.140625" style="7" customWidth="1"/>
    <col min="8442" max="8691" width="9.140625" style="7"/>
    <col min="8692" max="8692" width="2.85546875" style="7" customWidth="1"/>
    <col min="8693" max="8693" width="0" style="7" hidden="1" customWidth="1"/>
    <col min="8694" max="8694" width="92.5703125" style="7" customWidth="1"/>
    <col min="8695" max="8697" width="16.140625" style="7" customWidth="1"/>
    <col min="8698" max="8947" width="9.140625" style="7"/>
    <col min="8948" max="8948" width="2.85546875" style="7" customWidth="1"/>
    <col min="8949" max="8949" width="0" style="7" hidden="1" customWidth="1"/>
    <col min="8950" max="8950" width="92.5703125" style="7" customWidth="1"/>
    <col min="8951" max="8953" width="16.140625" style="7" customWidth="1"/>
    <col min="8954" max="9203" width="9.140625" style="7"/>
    <col min="9204" max="9204" width="2.85546875" style="7" customWidth="1"/>
    <col min="9205" max="9205" width="0" style="7" hidden="1" customWidth="1"/>
    <col min="9206" max="9206" width="92.5703125" style="7" customWidth="1"/>
    <col min="9207" max="9209" width="16.140625" style="7" customWidth="1"/>
    <col min="9210" max="9459" width="9.140625" style="7"/>
    <col min="9460" max="9460" width="2.85546875" style="7" customWidth="1"/>
    <col min="9461" max="9461" width="0" style="7" hidden="1" customWidth="1"/>
    <col min="9462" max="9462" width="92.5703125" style="7" customWidth="1"/>
    <col min="9463" max="9465" width="16.140625" style="7" customWidth="1"/>
    <col min="9466" max="9715" width="9.140625" style="7"/>
    <col min="9716" max="9716" width="2.85546875" style="7" customWidth="1"/>
    <col min="9717" max="9717" width="0" style="7" hidden="1" customWidth="1"/>
    <col min="9718" max="9718" width="92.5703125" style="7" customWidth="1"/>
    <col min="9719" max="9721" width="16.140625" style="7" customWidth="1"/>
    <col min="9722" max="9971" width="9.140625" style="7"/>
    <col min="9972" max="9972" width="2.85546875" style="7" customWidth="1"/>
    <col min="9973" max="9973" width="0" style="7" hidden="1" customWidth="1"/>
    <col min="9974" max="9974" width="92.5703125" style="7" customWidth="1"/>
    <col min="9975" max="9977" width="16.140625" style="7" customWidth="1"/>
    <col min="9978" max="10227" width="9.140625" style="7"/>
    <col min="10228" max="10228" width="2.85546875" style="7" customWidth="1"/>
    <col min="10229" max="10229" width="0" style="7" hidden="1" customWidth="1"/>
    <col min="10230" max="10230" width="92.5703125" style="7" customWidth="1"/>
    <col min="10231" max="10233" width="16.140625" style="7" customWidth="1"/>
    <col min="10234" max="10483" width="9.140625" style="7"/>
    <col min="10484" max="10484" width="2.85546875" style="7" customWidth="1"/>
    <col min="10485" max="10485" width="0" style="7" hidden="1" customWidth="1"/>
    <col min="10486" max="10486" width="92.5703125" style="7" customWidth="1"/>
    <col min="10487" max="10489" width="16.140625" style="7" customWidth="1"/>
    <col min="10490" max="10739" width="9.140625" style="7"/>
    <col min="10740" max="10740" width="2.85546875" style="7" customWidth="1"/>
    <col min="10741" max="10741" width="0" style="7" hidden="1" customWidth="1"/>
    <col min="10742" max="10742" width="92.5703125" style="7" customWidth="1"/>
    <col min="10743" max="10745" width="16.140625" style="7" customWidth="1"/>
    <col min="10746" max="10995" width="9.140625" style="7"/>
    <col min="10996" max="10996" width="2.85546875" style="7" customWidth="1"/>
    <col min="10997" max="10997" width="0" style="7" hidden="1" customWidth="1"/>
    <col min="10998" max="10998" width="92.5703125" style="7" customWidth="1"/>
    <col min="10999" max="11001" width="16.140625" style="7" customWidth="1"/>
    <col min="11002" max="11251" width="9.140625" style="7"/>
    <col min="11252" max="11252" width="2.85546875" style="7" customWidth="1"/>
    <col min="11253" max="11253" width="0" style="7" hidden="1" customWidth="1"/>
    <col min="11254" max="11254" width="92.5703125" style="7" customWidth="1"/>
    <col min="11255" max="11257" width="16.140625" style="7" customWidth="1"/>
    <col min="11258" max="11507" width="9.140625" style="7"/>
    <col min="11508" max="11508" width="2.85546875" style="7" customWidth="1"/>
    <col min="11509" max="11509" width="0" style="7" hidden="1" customWidth="1"/>
    <col min="11510" max="11510" width="92.5703125" style="7" customWidth="1"/>
    <col min="11511" max="11513" width="16.140625" style="7" customWidth="1"/>
    <col min="11514" max="11763" width="9.140625" style="7"/>
    <col min="11764" max="11764" width="2.85546875" style="7" customWidth="1"/>
    <col min="11765" max="11765" width="0" style="7" hidden="1" customWidth="1"/>
    <col min="11766" max="11766" width="92.5703125" style="7" customWidth="1"/>
    <col min="11767" max="11769" width="16.140625" style="7" customWidth="1"/>
    <col min="11770" max="12019" width="9.140625" style="7"/>
    <col min="12020" max="12020" width="2.85546875" style="7" customWidth="1"/>
    <col min="12021" max="12021" width="0" style="7" hidden="1" customWidth="1"/>
    <col min="12022" max="12022" width="92.5703125" style="7" customWidth="1"/>
    <col min="12023" max="12025" width="16.140625" style="7" customWidth="1"/>
    <col min="12026" max="12275" width="9.140625" style="7"/>
    <col min="12276" max="12276" width="2.85546875" style="7" customWidth="1"/>
    <col min="12277" max="12277" width="0" style="7" hidden="1" customWidth="1"/>
    <col min="12278" max="12278" width="92.5703125" style="7" customWidth="1"/>
    <col min="12279" max="12281" width="16.140625" style="7" customWidth="1"/>
    <col min="12282" max="12531" width="9.140625" style="7"/>
    <col min="12532" max="12532" width="2.85546875" style="7" customWidth="1"/>
    <col min="12533" max="12533" width="0" style="7" hidden="1" customWidth="1"/>
    <col min="12534" max="12534" width="92.5703125" style="7" customWidth="1"/>
    <col min="12535" max="12537" width="16.140625" style="7" customWidth="1"/>
    <col min="12538" max="12787" width="9.140625" style="7"/>
    <col min="12788" max="12788" width="2.85546875" style="7" customWidth="1"/>
    <col min="12789" max="12789" width="0" style="7" hidden="1" customWidth="1"/>
    <col min="12790" max="12790" width="92.5703125" style="7" customWidth="1"/>
    <col min="12791" max="12793" width="16.140625" style="7" customWidth="1"/>
    <col min="12794" max="13043" width="9.140625" style="7"/>
    <col min="13044" max="13044" width="2.85546875" style="7" customWidth="1"/>
    <col min="13045" max="13045" width="0" style="7" hidden="1" customWidth="1"/>
    <col min="13046" max="13046" width="92.5703125" style="7" customWidth="1"/>
    <col min="13047" max="13049" width="16.140625" style="7" customWidth="1"/>
    <col min="13050" max="13299" width="9.140625" style="7"/>
    <col min="13300" max="13300" width="2.85546875" style="7" customWidth="1"/>
    <col min="13301" max="13301" width="0" style="7" hidden="1" customWidth="1"/>
    <col min="13302" max="13302" width="92.5703125" style="7" customWidth="1"/>
    <col min="13303" max="13305" width="16.140625" style="7" customWidth="1"/>
    <col min="13306" max="13555" width="9.140625" style="7"/>
    <col min="13556" max="13556" width="2.85546875" style="7" customWidth="1"/>
    <col min="13557" max="13557" width="0" style="7" hidden="1" customWidth="1"/>
    <col min="13558" max="13558" width="92.5703125" style="7" customWidth="1"/>
    <col min="13559" max="13561" width="16.140625" style="7" customWidth="1"/>
    <col min="13562" max="13811" width="9.140625" style="7"/>
    <col min="13812" max="13812" width="2.85546875" style="7" customWidth="1"/>
    <col min="13813" max="13813" width="0" style="7" hidden="1" customWidth="1"/>
    <col min="13814" max="13814" width="92.5703125" style="7" customWidth="1"/>
    <col min="13815" max="13817" width="16.140625" style="7" customWidth="1"/>
    <col min="13818" max="14067" width="9.140625" style="7"/>
    <col min="14068" max="14068" width="2.85546875" style="7" customWidth="1"/>
    <col min="14069" max="14069" width="0" style="7" hidden="1" customWidth="1"/>
    <col min="14070" max="14070" width="92.5703125" style="7" customWidth="1"/>
    <col min="14071" max="14073" width="16.140625" style="7" customWidth="1"/>
    <col min="14074" max="14323" width="9.140625" style="7"/>
    <col min="14324" max="14324" width="2.85546875" style="7" customWidth="1"/>
    <col min="14325" max="14325" width="0" style="7" hidden="1" customWidth="1"/>
    <col min="14326" max="14326" width="92.5703125" style="7" customWidth="1"/>
    <col min="14327" max="14329" width="16.140625" style="7" customWidth="1"/>
    <col min="14330" max="14579" width="9.140625" style="7"/>
    <col min="14580" max="14580" width="2.85546875" style="7" customWidth="1"/>
    <col min="14581" max="14581" width="0" style="7" hidden="1" customWidth="1"/>
    <col min="14582" max="14582" width="92.5703125" style="7" customWidth="1"/>
    <col min="14583" max="14585" width="16.140625" style="7" customWidth="1"/>
    <col min="14586" max="14835" width="9.140625" style="7"/>
    <col min="14836" max="14836" width="2.85546875" style="7" customWidth="1"/>
    <col min="14837" max="14837" width="0" style="7" hidden="1" customWidth="1"/>
    <col min="14838" max="14838" width="92.5703125" style="7" customWidth="1"/>
    <col min="14839" max="14841" width="16.140625" style="7" customWidth="1"/>
    <col min="14842" max="15091" width="9.140625" style="7"/>
    <col min="15092" max="15092" width="2.85546875" style="7" customWidth="1"/>
    <col min="15093" max="15093" width="0" style="7" hidden="1" customWidth="1"/>
    <col min="15094" max="15094" width="92.5703125" style="7" customWidth="1"/>
    <col min="15095" max="15097" width="16.140625" style="7" customWidth="1"/>
    <col min="15098" max="15347" width="9.140625" style="7"/>
    <col min="15348" max="15348" width="2.85546875" style="7" customWidth="1"/>
    <col min="15349" max="15349" width="0" style="7" hidden="1" customWidth="1"/>
    <col min="15350" max="15350" width="92.5703125" style="7" customWidth="1"/>
    <col min="15351" max="15353" width="16.140625" style="7" customWidth="1"/>
    <col min="15354" max="15603" width="9.140625" style="7"/>
    <col min="15604" max="15604" width="2.85546875" style="7" customWidth="1"/>
    <col min="15605" max="15605" width="0" style="7" hidden="1" customWidth="1"/>
    <col min="15606" max="15606" width="92.5703125" style="7" customWidth="1"/>
    <col min="15607" max="15609" width="16.140625" style="7" customWidth="1"/>
    <col min="15610" max="15859" width="9.140625" style="7"/>
    <col min="15860" max="15860" width="2.85546875" style="7" customWidth="1"/>
    <col min="15861" max="15861" width="0" style="7" hidden="1" customWidth="1"/>
    <col min="15862" max="15862" width="92.5703125" style="7" customWidth="1"/>
    <col min="15863" max="15865" width="16.140625" style="7" customWidth="1"/>
    <col min="15866" max="16115" width="9.140625" style="7"/>
    <col min="16116" max="16116" width="2.85546875" style="7" customWidth="1"/>
    <col min="16117" max="16117" width="0" style="7" hidden="1" customWidth="1"/>
    <col min="16118" max="16118" width="92.5703125" style="7" customWidth="1"/>
    <col min="16119" max="16121" width="16.140625" style="7" customWidth="1"/>
    <col min="16122" max="16384" width="9.140625" style="7"/>
  </cols>
  <sheetData>
    <row r="1" spans="1:8" ht="6" customHeight="1" x14ac:dyDescent="0.25"/>
    <row r="2" spans="1:8" x14ac:dyDescent="0.25">
      <c r="A2" s="22"/>
      <c r="B2" s="23"/>
      <c r="C2" s="24"/>
      <c r="D2" s="24"/>
      <c r="E2" s="24"/>
      <c r="F2" s="24"/>
    </row>
    <row r="3" spans="1:8" x14ac:dyDescent="0.25">
      <c r="B3" s="26"/>
      <c r="C3" s="5"/>
    </row>
    <row r="4" spans="1:8" ht="6" customHeight="1" x14ac:dyDescent="0.25">
      <c r="B4" s="26"/>
      <c r="C4" s="5"/>
    </row>
    <row r="5" spans="1:8" x14ac:dyDescent="0.25">
      <c r="B5" s="10"/>
      <c r="C5" s="10" t="s">
        <v>32</v>
      </c>
    </row>
    <row r="6" spans="1:8" x14ac:dyDescent="0.25">
      <c r="B6" s="10"/>
      <c r="C6" s="10" t="s">
        <v>1</v>
      </c>
    </row>
    <row r="7" spans="1:8" ht="28.5" x14ac:dyDescent="0.25">
      <c r="D7" s="248" t="s">
        <v>33</v>
      </c>
      <c r="E7" s="248"/>
      <c r="F7" s="37" t="s">
        <v>34</v>
      </c>
    </row>
    <row r="8" spans="1:8" x14ac:dyDescent="0.25">
      <c r="C8" s="11" t="s">
        <v>2</v>
      </c>
      <c r="D8" s="38">
        <v>46203</v>
      </c>
      <c r="E8" s="39">
        <v>46112</v>
      </c>
      <c r="F8" s="38">
        <v>46203</v>
      </c>
      <c r="H8" s="77"/>
    </row>
    <row r="9" spans="1:8" x14ac:dyDescent="0.25">
      <c r="A9" s="29"/>
      <c r="B9" s="28">
        <v>2</v>
      </c>
      <c r="C9" s="43" t="s">
        <v>35</v>
      </c>
      <c r="D9" s="78">
        <v>53464.7</v>
      </c>
      <c r="E9" s="78">
        <v>49506.2</v>
      </c>
      <c r="F9" s="78">
        <v>4277.1000000000004</v>
      </c>
      <c r="G9" s="79"/>
    </row>
    <row r="10" spans="1:8" x14ac:dyDescent="0.25">
      <c r="A10" s="29">
        <v>1</v>
      </c>
      <c r="B10" s="28">
        <v>6</v>
      </c>
      <c r="C10" s="30" t="s">
        <v>55</v>
      </c>
      <c r="D10" s="105">
        <v>60609.1</v>
      </c>
      <c r="E10" s="105">
        <v>57668</v>
      </c>
      <c r="F10" s="105">
        <v>4848.7</v>
      </c>
      <c r="G10" s="79"/>
    </row>
    <row r="11" spans="1:8" x14ac:dyDescent="0.25">
      <c r="B11" s="28">
        <v>7</v>
      </c>
      <c r="C11" s="31" t="s">
        <v>56</v>
      </c>
      <c r="D11" s="105">
        <v>0</v>
      </c>
      <c r="E11" s="105">
        <v>0</v>
      </c>
      <c r="F11" s="105">
        <v>0</v>
      </c>
      <c r="G11" s="79"/>
    </row>
    <row r="12" spans="1:8" x14ac:dyDescent="0.25">
      <c r="A12" s="29"/>
      <c r="B12" s="28" t="s">
        <v>36</v>
      </c>
      <c r="C12" s="31" t="s">
        <v>57</v>
      </c>
      <c r="D12" s="105">
        <v>0</v>
      </c>
      <c r="E12" s="105">
        <v>0</v>
      </c>
      <c r="F12" s="105">
        <v>0</v>
      </c>
      <c r="G12" s="79"/>
    </row>
    <row r="13" spans="1:8" x14ac:dyDescent="0.25">
      <c r="A13" s="29"/>
      <c r="B13" s="28"/>
      <c r="C13" s="31" t="s">
        <v>58</v>
      </c>
      <c r="D13" s="105">
        <v>2254.1</v>
      </c>
      <c r="E13" s="105">
        <v>1804.3</v>
      </c>
      <c r="F13" s="105">
        <v>180.3</v>
      </c>
      <c r="G13" s="79"/>
    </row>
    <row r="14" spans="1:8" x14ac:dyDescent="0.25">
      <c r="A14" s="29">
        <v>6</v>
      </c>
      <c r="B14" s="28">
        <v>12</v>
      </c>
      <c r="C14" s="30" t="s">
        <v>59</v>
      </c>
      <c r="D14" s="105">
        <v>0</v>
      </c>
      <c r="E14" s="105">
        <v>0</v>
      </c>
      <c r="F14" s="105">
        <v>0</v>
      </c>
      <c r="G14" s="79"/>
    </row>
    <row r="15" spans="1:8" x14ac:dyDescent="0.25">
      <c r="A15" s="29"/>
      <c r="B15" s="28">
        <v>13</v>
      </c>
      <c r="C15" s="30" t="s">
        <v>60</v>
      </c>
      <c r="D15" s="105">
        <v>894.1</v>
      </c>
      <c r="E15" s="105">
        <v>735.5</v>
      </c>
      <c r="F15" s="105">
        <v>71.5</v>
      </c>
      <c r="G15" s="79"/>
    </row>
    <row r="16" spans="1:8" x14ac:dyDescent="0.25">
      <c r="A16" s="32"/>
      <c r="B16" s="28">
        <v>14</v>
      </c>
      <c r="C16" s="30" t="s">
        <v>61</v>
      </c>
      <c r="D16" s="105">
        <v>1360</v>
      </c>
      <c r="E16" s="105">
        <v>1068.8</v>
      </c>
      <c r="F16" s="105">
        <v>108.8</v>
      </c>
      <c r="G16" s="79"/>
    </row>
    <row r="17" spans="1:7" x14ac:dyDescent="0.25">
      <c r="A17" s="32"/>
      <c r="B17" s="28"/>
      <c r="C17" s="30" t="s">
        <v>62</v>
      </c>
      <c r="D17" s="105">
        <v>20.100000000000001</v>
      </c>
      <c r="E17" s="105">
        <v>19.3</v>
      </c>
      <c r="F17" s="105">
        <v>1.6</v>
      </c>
      <c r="G17" s="79"/>
    </row>
    <row r="18" spans="1:7" ht="28.5" x14ac:dyDescent="0.25">
      <c r="A18" s="32"/>
      <c r="B18" s="28"/>
      <c r="C18" s="30" t="s">
        <v>63</v>
      </c>
      <c r="D18" s="105">
        <v>0</v>
      </c>
      <c r="E18" s="105">
        <v>0</v>
      </c>
      <c r="F18" s="105">
        <v>0</v>
      </c>
      <c r="G18" s="79"/>
    </row>
    <row r="19" spans="1:7" x14ac:dyDescent="0.25">
      <c r="A19" s="32"/>
      <c r="B19" s="28"/>
      <c r="C19" s="30" t="s">
        <v>64</v>
      </c>
      <c r="D19" s="105">
        <v>226.8</v>
      </c>
      <c r="E19" s="105">
        <v>314.5</v>
      </c>
      <c r="F19" s="105">
        <v>18.100000000000001</v>
      </c>
      <c r="G19" s="79"/>
    </row>
    <row r="20" spans="1:7" x14ac:dyDescent="0.25">
      <c r="A20" s="32"/>
      <c r="B20" s="28"/>
      <c r="C20" s="30" t="s">
        <v>65</v>
      </c>
      <c r="D20" s="105">
        <v>267</v>
      </c>
      <c r="E20" s="105">
        <v>233.5</v>
      </c>
      <c r="F20" s="105">
        <v>21.4</v>
      </c>
      <c r="G20" s="79"/>
    </row>
    <row r="21" spans="1:7" x14ac:dyDescent="0.25">
      <c r="B21" s="28">
        <v>20</v>
      </c>
      <c r="C21" s="44" t="s">
        <v>54</v>
      </c>
      <c r="D21" s="80">
        <v>10948.9</v>
      </c>
      <c r="E21" s="80">
        <v>7687.9</v>
      </c>
      <c r="F21" s="80">
        <v>875.9</v>
      </c>
      <c r="G21" s="79"/>
    </row>
    <row r="22" spans="1:7" x14ac:dyDescent="0.25">
      <c r="B22" s="27">
        <v>21</v>
      </c>
      <c r="C22" s="33" t="s">
        <v>66</v>
      </c>
      <c r="D22" s="105">
        <v>10948.9</v>
      </c>
      <c r="E22" s="105">
        <v>7687.9</v>
      </c>
      <c r="F22" s="105">
        <v>875.9</v>
      </c>
      <c r="G22" s="79"/>
    </row>
    <row r="23" spans="1:7" x14ac:dyDescent="0.25">
      <c r="B23" s="28">
        <v>22</v>
      </c>
      <c r="C23" s="33" t="s">
        <v>67</v>
      </c>
      <c r="D23" s="105">
        <v>0</v>
      </c>
      <c r="E23" s="105">
        <v>0</v>
      </c>
      <c r="F23" s="105">
        <v>0</v>
      </c>
      <c r="G23" s="79"/>
    </row>
    <row r="24" spans="1:7" x14ac:dyDescent="0.25">
      <c r="B24" s="28">
        <v>24</v>
      </c>
      <c r="C24" s="44" t="s">
        <v>37</v>
      </c>
      <c r="D24" s="80">
        <v>6593.7</v>
      </c>
      <c r="E24" s="80">
        <v>6593.7</v>
      </c>
      <c r="F24" s="80">
        <v>527.5</v>
      </c>
      <c r="G24" s="79"/>
    </row>
    <row r="25" spans="1:7" x14ac:dyDescent="0.25">
      <c r="B25" s="28"/>
      <c r="C25" s="33" t="s">
        <v>68</v>
      </c>
      <c r="D25" s="81">
        <v>0</v>
      </c>
      <c r="E25" s="81">
        <v>0</v>
      </c>
      <c r="F25" s="81">
        <v>0</v>
      </c>
      <c r="G25" s="79"/>
    </row>
    <row r="26" spans="1:7" x14ac:dyDescent="0.25">
      <c r="B26" s="28"/>
      <c r="C26" s="33" t="s">
        <v>69</v>
      </c>
      <c r="D26" s="105">
        <v>964.8</v>
      </c>
      <c r="E26" s="105">
        <v>941.7</v>
      </c>
      <c r="F26" s="105">
        <v>77.2</v>
      </c>
      <c r="G26" s="79"/>
    </row>
    <row r="27" spans="1:7" x14ac:dyDescent="0.25">
      <c r="B27" s="28">
        <v>27</v>
      </c>
      <c r="C27" s="34" t="s">
        <v>38</v>
      </c>
      <c r="D27" s="81">
        <v>81884.5</v>
      </c>
      <c r="E27" s="81">
        <v>75262.899999999994</v>
      </c>
      <c r="F27" s="81">
        <v>6550.7</v>
      </c>
      <c r="G27" s="79"/>
    </row>
    <row r="28" spans="1:7" x14ac:dyDescent="0.25">
      <c r="C28" s="35"/>
      <c r="D28" s="223"/>
      <c r="E28" s="223"/>
      <c r="F28" s="29"/>
    </row>
    <row r="29" spans="1:7" x14ac:dyDescent="0.25">
      <c r="C29" s="76" t="s">
        <v>72</v>
      </c>
    </row>
    <row r="31" spans="1:7" x14ac:dyDescent="0.25">
      <c r="F31" s="106"/>
    </row>
  </sheetData>
  <mergeCells count="1">
    <mergeCell ref="D7:E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79998168889431442"/>
  </sheetPr>
  <dimension ref="A3:K48"/>
  <sheetViews>
    <sheetView showGridLines="0" zoomScale="80" zoomScaleNormal="80" workbookViewId="0">
      <selection activeCell="G23" sqref="G23"/>
    </sheetView>
  </sheetViews>
  <sheetFormatPr defaultColWidth="9.140625" defaultRowHeight="15" x14ac:dyDescent="0.25"/>
  <cols>
    <col min="1" max="1" width="2" style="107" customWidth="1"/>
    <col min="2" max="2" width="49" style="107" customWidth="1"/>
    <col min="3" max="9" width="46.7109375" style="107" customWidth="1"/>
    <col min="10" max="10" width="9.140625" style="107"/>
    <col min="11" max="11" width="17.42578125" style="107" bestFit="1" customWidth="1"/>
    <col min="12" max="16384" width="9.140625" style="107"/>
  </cols>
  <sheetData>
    <row r="3" spans="1:11" ht="12" customHeight="1" x14ac:dyDescent="0.25"/>
    <row r="4" spans="1:11" ht="16.5" x14ac:dyDescent="0.25">
      <c r="A4" s="108"/>
      <c r="B4" s="108" t="s">
        <v>95</v>
      </c>
      <c r="C4" s="109"/>
      <c r="D4" s="109"/>
      <c r="E4" s="109"/>
      <c r="F4" s="109"/>
      <c r="G4" s="109"/>
      <c r="H4" s="109"/>
      <c r="I4" s="109"/>
    </row>
    <row r="5" spans="1:11" ht="33" x14ac:dyDescent="0.3">
      <c r="B5" s="110" t="s">
        <v>96</v>
      </c>
    </row>
    <row r="6" spans="1:11" ht="15.75" thickBot="1" x14ac:dyDescent="0.3">
      <c r="B6" s="111"/>
      <c r="C6" s="112" t="s">
        <v>97</v>
      </c>
      <c r="D6" s="112" t="s">
        <v>97</v>
      </c>
      <c r="E6" s="112" t="s">
        <v>97</v>
      </c>
      <c r="F6" s="112" t="s">
        <v>97</v>
      </c>
      <c r="G6" s="112" t="s">
        <v>97</v>
      </c>
      <c r="H6" s="112" t="s">
        <v>97</v>
      </c>
      <c r="I6" s="112" t="s">
        <v>97</v>
      </c>
    </row>
    <row r="7" spans="1:11" ht="15.75" thickBot="1" x14ac:dyDescent="0.3">
      <c r="B7" s="113"/>
      <c r="C7" s="114" t="s">
        <v>98</v>
      </c>
      <c r="D7" s="115" t="s">
        <v>98</v>
      </c>
      <c r="E7" s="115" t="s">
        <v>98</v>
      </c>
      <c r="F7" s="232" t="s">
        <v>98</v>
      </c>
      <c r="G7" s="232" t="s">
        <v>98</v>
      </c>
      <c r="H7" s="233" t="s">
        <v>98</v>
      </c>
      <c r="I7" s="232" t="s">
        <v>98</v>
      </c>
    </row>
    <row r="8" spans="1:11" x14ac:dyDescent="0.25">
      <c r="B8" s="116" t="s">
        <v>99</v>
      </c>
      <c r="C8" s="238" t="s">
        <v>100</v>
      </c>
      <c r="D8" s="238" t="s">
        <v>100</v>
      </c>
      <c r="E8" s="238" t="s">
        <v>100</v>
      </c>
      <c r="F8" s="238" t="s">
        <v>100</v>
      </c>
      <c r="G8" s="238" t="s">
        <v>100</v>
      </c>
      <c r="H8" s="238" t="s">
        <v>100</v>
      </c>
      <c r="I8" s="239" t="s">
        <v>100</v>
      </c>
    </row>
    <row r="9" spans="1:11" x14ac:dyDescent="0.25">
      <c r="B9" s="117" t="s">
        <v>101</v>
      </c>
      <c r="C9" s="118" t="s">
        <v>102</v>
      </c>
      <c r="D9" s="118" t="s">
        <v>103</v>
      </c>
      <c r="E9" s="118" t="s">
        <v>104</v>
      </c>
      <c r="F9" s="118" t="s">
        <v>105</v>
      </c>
      <c r="G9" s="118" t="s">
        <v>340</v>
      </c>
      <c r="H9" s="118" t="s">
        <v>352</v>
      </c>
      <c r="I9" s="119" t="s">
        <v>353</v>
      </c>
    </row>
    <row r="10" spans="1:11" x14ac:dyDescent="0.25">
      <c r="B10" s="117" t="s">
        <v>106</v>
      </c>
      <c r="C10" s="118" t="s">
        <v>107</v>
      </c>
      <c r="D10" s="118" t="s">
        <v>107</v>
      </c>
      <c r="E10" s="118" t="s">
        <v>107</v>
      </c>
      <c r="F10" s="118" t="s">
        <v>107</v>
      </c>
      <c r="G10" s="118" t="s">
        <v>107</v>
      </c>
      <c r="H10" s="118" t="s">
        <v>107</v>
      </c>
      <c r="I10" s="119" t="s">
        <v>107</v>
      </c>
    </row>
    <row r="11" spans="1:11" ht="42" customHeight="1" x14ac:dyDescent="0.25">
      <c r="B11" s="117" t="s">
        <v>108</v>
      </c>
      <c r="C11" s="118" t="s">
        <v>110</v>
      </c>
      <c r="D11" s="118" t="s">
        <v>110</v>
      </c>
      <c r="E11" s="118" t="s">
        <v>110</v>
      </c>
      <c r="F11" s="118" t="s">
        <v>110</v>
      </c>
      <c r="G11" s="118" t="s">
        <v>110</v>
      </c>
      <c r="H11" s="118" t="s">
        <v>110</v>
      </c>
      <c r="I11" s="119" t="s">
        <v>110</v>
      </c>
    </row>
    <row r="12" spans="1:11" ht="25.5" x14ac:dyDescent="0.25">
      <c r="B12" s="117" t="s">
        <v>109</v>
      </c>
      <c r="C12" s="118" t="s">
        <v>110</v>
      </c>
      <c r="D12" s="118" t="s">
        <v>110</v>
      </c>
      <c r="E12" s="118" t="s">
        <v>110</v>
      </c>
      <c r="F12" s="118" t="s">
        <v>110</v>
      </c>
      <c r="G12" s="118" t="s">
        <v>110</v>
      </c>
      <c r="H12" s="118" t="s">
        <v>110</v>
      </c>
      <c r="I12" s="119" t="s">
        <v>110</v>
      </c>
    </row>
    <row r="13" spans="1:11" x14ac:dyDescent="0.25">
      <c r="B13" s="117" t="s">
        <v>111</v>
      </c>
      <c r="C13" s="118" t="s">
        <v>112</v>
      </c>
      <c r="D13" s="118" t="s">
        <v>112</v>
      </c>
      <c r="E13" s="118" t="s">
        <v>112</v>
      </c>
      <c r="F13" s="118" t="s">
        <v>112</v>
      </c>
      <c r="G13" s="118" t="s">
        <v>112</v>
      </c>
      <c r="H13" s="118" t="s">
        <v>112</v>
      </c>
      <c r="I13" s="119" t="s">
        <v>112</v>
      </c>
    </row>
    <row r="14" spans="1:11" x14ac:dyDescent="0.25">
      <c r="B14" s="117" t="s">
        <v>113</v>
      </c>
      <c r="C14" s="118" t="s">
        <v>114</v>
      </c>
      <c r="D14" s="118" t="s">
        <v>114</v>
      </c>
      <c r="E14" s="118" t="s">
        <v>114</v>
      </c>
      <c r="F14" s="118" t="s">
        <v>114</v>
      </c>
      <c r="G14" s="118" t="s">
        <v>114</v>
      </c>
      <c r="H14" s="118" t="s">
        <v>114</v>
      </c>
      <c r="I14" s="119" t="s">
        <v>114</v>
      </c>
    </row>
    <row r="15" spans="1:11" x14ac:dyDescent="0.25">
      <c r="B15" s="117" t="s">
        <v>115</v>
      </c>
      <c r="C15" s="240">
        <v>53349</v>
      </c>
      <c r="D15" s="240">
        <v>250010</v>
      </c>
      <c r="E15" s="240">
        <v>176699</v>
      </c>
      <c r="F15" s="240">
        <v>571462</v>
      </c>
      <c r="G15" s="240">
        <v>376131</v>
      </c>
      <c r="H15" s="240">
        <v>614199</v>
      </c>
      <c r="I15" s="241">
        <f>ROUND(815280322.49/1000,0)</f>
        <v>815280</v>
      </c>
      <c r="K15" s="242"/>
    </row>
    <row r="16" spans="1:11" x14ac:dyDescent="0.25">
      <c r="B16" s="117" t="s">
        <v>116</v>
      </c>
      <c r="C16" s="240">
        <f>ROUND(50000000/1000,0)</f>
        <v>50000</v>
      </c>
      <c r="D16" s="240">
        <f>ROUND(240000000/1000,0)</f>
        <v>240000</v>
      </c>
      <c r="E16" s="240">
        <f>ROUND(163874913.1/1000,0)</f>
        <v>163875</v>
      </c>
      <c r="F16" s="240">
        <f>ROUND(500000000/1000,0)</f>
        <v>500000</v>
      </c>
      <c r="G16" s="240">
        <v>300300</v>
      </c>
      <c r="H16" s="240">
        <v>600000</v>
      </c>
      <c r="I16" s="241">
        <v>750000</v>
      </c>
      <c r="K16" s="242"/>
    </row>
    <row r="17" spans="2:11" x14ac:dyDescent="0.25">
      <c r="B17" s="117" t="s">
        <v>117</v>
      </c>
      <c r="C17" s="118" t="s">
        <v>118</v>
      </c>
      <c r="D17" s="118" t="s">
        <v>118</v>
      </c>
      <c r="E17" s="118" t="s">
        <v>118</v>
      </c>
      <c r="F17" s="118" t="s">
        <v>118</v>
      </c>
      <c r="G17" s="118" t="s">
        <v>118</v>
      </c>
      <c r="H17" s="118" t="s">
        <v>118</v>
      </c>
      <c r="I17" s="119" t="s">
        <v>118</v>
      </c>
      <c r="K17" s="242"/>
    </row>
    <row r="18" spans="2:11" x14ac:dyDescent="0.25">
      <c r="B18" s="117" t="s">
        <v>119</v>
      </c>
      <c r="C18" s="243">
        <v>43880</v>
      </c>
      <c r="D18" s="243">
        <v>43936</v>
      </c>
      <c r="E18" s="243">
        <v>44238</v>
      </c>
      <c r="F18" s="243">
        <v>44484</v>
      </c>
      <c r="G18" s="243">
        <v>45740</v>
      </c>
      <c r="H18" s="243">
        <v>45952</v>
      </c>
      <c r="I18" s="244">
        <v>46021</v>
      </c>
    </row>
    <row r="19" spans="2:11" x14ac:dyDescent="0.25">
      <c r="B19" s="117" t="s">
        <v>120</v>
      </c>
      <c r="C19" s="118" t="s">
        <v>121</v>
      </c>
      <c r="D19" s="118" t="s">
        <v>121</v>
      </c>
      <c r="E19" s="118" t="s">
        <v>121</v>
      </c>
      <c r="F19" s="118" t="s">
        <v>121</v>
      </c>
      <c r="G19" s="118" t="s">
        <v>121</v>
      </c>
      <c r="H19" s="118" t="s">
        <v>121</v>
      </c>
      <c r="I19" s="119" t="s">
        <v>121</v>
      </c>
    </row>
    <row r="20" spans="2:11" x14ac:dyDescent="0.25">
      <c r="B20" s="117" t="s">
        <v>122</v>
      </c>
      <c r="C20" s="243" t="s">
        <v>52</v>
      </c>
      <c r="D20" s="243" t="s">
        <v>52</v>
      </c>
      <c r="E20" s="243" t="s">
        <v>52</v>
      </c>
      <c r="F20" s="243" t="s">
        <v>52</v>
      </c>
      <c r="G20" s="243" t="s">
        <v>52</v>
      </c>
      <c r="H20" s="243" t="s">
        <v>52</v>
      </c>
      <c r="I20" s="244" t="s">
        <v>52</v>
      </c>
    </row>
    <row r="21" spans="2:11" x14ac:dyDescent="0.25">
      <c r="B21" s="117" t="s">
        <v>123</v>
      </c>
      <c r="C21" s="118" t="s">
        <v>124</v>
      </c>
      <c r="D21" s="118" t="s">
        <v>124</v>
      </c>
      <c r="E21" s="118" t="s">
        <v>124</v>
      </c>
      <c r="F21" s="118" t="s">
        <v>124</v>
      </c>
      <c r="G21" s="118" t="s">
        <v>124</v>
      </c>
      <c r="H21" s="118" t="s">
        <v>124</v>
      </c>
      <c r="I21" s="119" t="s">
        <v>124</v>
      </c>
    </row>
    <row r="22" spans="2:11" ht="25.5" x14ac:dyDescent="0.25">
      <c r="B22" s="117" t="s">
        <v>125</v>
      </c>
      <c r="C22" s="243">
        <v>45707</v>
      </c>
      <c r="D22" s="243">
        <v>45762</v>
      </c>
      <c r="E22" s="243">
        <v>46794</v>
      </c>
      <c r="F22" s="243">
        <v>46310</v>
      </c>
      <c r="G22" s="243">
        <v>47931</v>
      </c>
      <c r="H22" s="243">
        <v>48155</v>
      </c>
      <c r="I22" s="244">
        <v>49673</v>
      </c>
    </row>
    <row r="23" spans="2:11" x14ac:dyDescent="0.25">
      <c r="B23" s="117" t="s">
        <v>126</v>
      </c>
      <c r="C23" s="118" t="s">
        <v>52</v>
      </c>
      <c r="D23" s="118" t="s">
        <v>52</v>
      </c>
      <c r="E23" s="118" t="s">
        <v>52</v>
      </c>
      <c r="F23" s="118" t="s">
        <v>52</v>
      </c>
      <c r="G23" s="118" t="s">
        <v>52</v>
      </c>
      <c r="H23" s="118" t="s">
        <v>52</v>
      </c>
      <c r="I23" s="119" t="s">
        <v>52</v>
      </c>
    </row>
    <row r="24" spans="2:11" x14ac:dyDescent="0.25">
      <c r="B24" s="117" t="s">
        <v>127</v>
      </c>
      <c r="C24" s="246">
        <f t="shared" ref="C24:I24" si="0">C15</f>
        <v>53349</v>
      </c>
      <c r="D24" s="246">
        <f t="shared" si="0"/>
        <v>250010</v>
      </c>
      <c r="E24" s="246">
        <f t="shared" si="0"/>
        <v>176699</v>
      </c>
      <c r="F24" s="246">
        <f t="shared" si="0"/>
        <v>571462</v>
      </c>
      <c r="G24" s="246">
        <f t="shared" ref="G24" si="1">G15</f>
        <v>376131</v>
      </c>
      <c r="H24" s="246">
        <f t="shared" si="0"/>
        <v>614199</v>
      </c>
      <c r="I24" s="247">
        <f t="shared" si="0"/>
        <v>815280</v>
      </c>
    </row>
    <row r="25" spans="2:11" ht="25.5" x14ac:dyDescent="0.25">
      <c r="B25" s="117" t="s">
        <v>128</v>
      </c>
      <c r="C25" s="118" t="s">
        <v>52</v>
      </c>
      <c r="D25" s="118" t="s">
        <v>52</v>
      </c>
      <c r="E25" s="118" t="s">
        <v>52</v>
      </c>
      <c r="F25" s="118" t="s">
        <v>52</v>
      </c>
      <c r="G25" s="118" t="s">
        <v>52</v>
      </c>
      <c r="H25" s="118" t="s">
        <v>354</v>
      </c>
      <c r="I25" s="119" t="s">
        <v>355</v>
      </c>
    </row>
    <row r="26" spans="2:11" x14ac:dyDescent="0.25">
      <c r="B26" s="120" t="s">
        <v>129</v>
      </c>
      <c r="C26" s="121"/>
      <c r="D26" s="121"/>
      <c r="E26" s="121"/>
      <c r="F26" s="121"/>
      <c r="G26" s="121"/>
      <c r="H26" s="121"/>
      <c r="I26" s="122"/>
    </row>
    <row r="27" spans="2:11" x14ac:dyDescent="0.25">
      <c r="B27" s="117" t="s">
        <v>130</v>
      </c>
      <c r="C27" s="118" t="s">
        <v>131</v>
      </c>
      <c r="D27" s="118" t="s">
        <v>131</v>
      </c>
      <c r="E27" s="118" t="s">
        <v>131</v>
      </c>
      <c r="F27" s="118" t="s">
        <v>131</v>
      </c>
      <c r="G27" s="118" t="s">
        <v>131</v>
      </c>
      <c r="H27" s="118" t="s">
        <v>131</v>
      </c>
      <c r="I27" s="119" t="s">
        <v>131</v>
      </c>
    </row>
    <row r="28" spans="2:11" x14ac:dyDescent="0.25">
      <c r="B28" s="117" t="s">
        <v>132</v>
      </c>
      <c r="C28" s="118" t="s">
        <v>133</v>
      </c>
      <c r="D28" s="118" t="s">
        <v>134</v>
      </c>
      <c r="E28" s="118" t="s">
        <v>134</v>
      </c>
      <c r="F28" s="118" t="s">
        <v>135</v>
      </c>
      <c r="G28" s="118" t="s">
        <v>341</v>
      </c>
      <c r="H28" s="245" t="s">
        <v>356</v>
      </c>
      <c r="I28" s="119" t="s">
        <v>357</v>
      </c>
    </row>
    <row r="29" spans="2:11" x14ac:dyDescent="0.25">
      <c r="B29" s="117" t="s">
        <v>136</v>
      </c>
      <c r="C29" s="118" t="s">
        <v>124</v>
      </c>
      <c r="D29" s="118" t="s">
        <v>137</v>
      </c>
      <c r="E29" s="118" t="s">
        <v>137</v>
      </c>
      <c r="F29" s="118" t="s">
        <v>137</v>
      </c>
      <c r="G29" s="118" t="s">
        <v>137</v>
      </c>
      <c r="H29" s="118" t="s">
        <v>137</v>
      </c>
      <c r="I29" s="119" t="s">
        <v>137</v>
      </c>
    </row>
    <row r="30" spans="2:11" ht="25.5" x14ac:dyDescent="0.25">
      <c r="B30" s="117" t="s">
        <v>138</v>
      </c>
      <c r="C30" s="118" t="s">
        <v>139</v>
      </c>
      <c r="D30" s="118" t="s">
        <v>139</v>
      </c>
      <c r="E30" s="118" t="s">
        <v>139</v>
      </c>
      <c r="F30" s="118" t="s">
        <v>139</v>
      </c>
      <c r="G30" s="118" t="s">
        <v>139</v>
      </c>
      <c r="H30" s="118" t="s">
        <v>139</v>
      </c>
      <c r="I30" s="119" t="s">
        <v>139</v>
      </c>
    </row>
    <row r="31" spans="2:11" ht="25.5" x14ac:dyDescent="0.25">
      <c r="B31" s="117" t="s">
        <v>140</v>
      </c>
      <c r="C31" s="118" t="s">
        <v>141</v>
      </c>
      <c r="D31" s="118" t="s">
        <v>141</v>
      </c>
      <c r="E31" s="118" t="s">
        <v>141</v>
      </c>
      <c r="F31" s="118" t="s">
        <v>141</v>
      </c>
      <c r="G31" s="118" t="s">
        <v>141</v>
      </c>
      <c r="H31" s="118" t="s">
        <v>141</v>
      </c>
      <c r="I31" s="119" t="s">
        <v>141</v>
      </c>
    </row>
    <row r="32" spans="2:11" x14ac:dyDescent="0.25">
      <c r="B32" s="117" t="s">
        <v>142</v>
      </c>
      <c r="C32" s="118" t="s">
        <v>143</v>
      </c>
      <c r="D32" s="118" t="s">
        <v>143</v>
      </c>
      <c r="E32" s="118" t="s">
        <v>143</v>
      </c>
      <c r="F32" s="118" t="s">
        <v>143</v>
      </c>
      <c r="G32" s="118" t="s">
        <v>143</v>
      </c>
      <c r="H32" s="118" t="s">
        <v>143</v>
      </c>
      <c r="I32" s="119" t="s">
        <v>143</v>
      </c>
    </row>
    <row r="33" spans="2:9" x14ac:dyDescent="0.25">
      <c r="B33" s="117" t="s">
        <v>144</v>
      </c>
      <c r="C33" s="118" t="s">
        <v>145</v>
      </c>
      <c r="D33" s="118" t="s">
        <v>145</v>
      </c>
      <c r="E33" s="118" t="s">
        <v>145</v>
      </c>
      <c r="F33" s="118" t="s">
        <v>145</v>
      </c>
      <c r="G33" s="118" t="s">
        <v>145</v>
      </c>
      <c r="H33" s="118" t="s">
        <v>145</v>
      </c>
      <c r="I33" s="119" t="s">
        <v>145</v>
      </c>
    </row>
    <row r="34" spans="2:9" x14ac:dyDescent="0.25">
      <c r="B34" s="117" t="s">
        <v>146</v>
      </c>
      <c r="C34" s="118" t="s">
        <v>52</v>
      </c>
      <c r="D34" s="118" t="s">
        <v>52</v>
      </c>
      <c r="E34" s="118" t="s">
        <v>52</v>
      </c>
      <c r="F34" s="118" t="s">
        <v>52</v>
      </c>
      <c r="G34" s="118" t="s">
        <v>52</v>
      </c>
      <c r="H34" s="118" t="s">
        <v>52</v>
      </c>
      <c r="I34" s="119" t="s">
        <v>52</v>
      </c>
    </row>
    <row r="35" spans="2:9" x14ac:dyDescent="0.25">
      <c r="B35" s="117" t="s">
        <v>147</v>
      </c>
      <c r="C35" s="118" t="s">
        <v>52</v>
      </c>
      <c r="D35" s="118" t="s">
        <v>52</v>
      </c>
      <c r="E35" s="118" t="s">
        <v>52</v>
      </c>
      <c r="F35" s="118" t="s">
        <v>52</v>
      </c>
      <c r="G35" s="118" t="s">
        <v>52</v>
      </c>
      <c r="H35" s="118" t="s">
        <v>52</v>
      </c>
      <c r="I35" s="119" t="s">
        <v>52</v>
      </c>
    </row>
    <row r="36" spans="2:9" x14ac:dyDescent="0.25">
      <c r="B36" s="117" t="s">
        <v>148</v>
      </c>
      <c r="C36" s="118" t="s">
        <v>52</v>
      </c>
      <c r="D36" s="118" t="s">
        <v>52</v>
      </c>
      <c r="E36" s="118" t="s">
        <v>52</v>
      </c>
      <c r="F36" s="118" t="s">
        <v>52</v>
      </c>
      <c r="G36" s="118" t="s">
        <v>52</v>
      </c>
      <c r="H36" s="118" t="s">
        <v>52</v>
      </c>
      <c r="I36" s="119" t="s">
        <v>52</v>
      </c>
    </row>
    <row r="37" spans="2:9" x14ac:dyDescent="0.25">
      <c r="B37" s="117" t="s">
        <v>149</v>
      </c>
      <c r="C37" s="118" t="s">
        <v>52</v>
      </c>
      <c r="D37" s="118" t="s">
        <v>52</v>
      </c>
      <c r="E37" s="118" t="s">
        <v>52</v>
      </c>
      <c r="F37" s="118" t="s">
        <v>52</v>
      </c>
      <c r="G37" s="118" t="s">
        <v>52</v>
      </c>
      <c r="H37" s="118" t="s">
        <v>52</v>
      </c>
      <c r="I37" s="119" t="s">
        <v>52</v>
      </c>
    </row>
    <row r="38" spans="2:9" x14ac:dyDescent="0.25">
      <c r="B38" s="117" t="s">
        <v>150</v>
      </c>
      <c r="C38" s="118" t="s">
        <v>52</v>
      </c>
      <c r="D38" s="118" t="s">
        <v>52</v>
      </c>
      <c r="E38" s="118" t="s">
        <v>52</v>
      </c>
      <c r="F38" s="118" t="s">
        <v>52</v>
      </c>
      <c r="G38" s="118" t="s">
        <v>52</v>
      </c>
      <c r="H38" s="118" t="s">
        <v>52</v>
      </c>
      <c r="I38" s="119" t="s">
        <v>52</v>
      </c>
    </row>
    <row r="39" spans="2:9" ht="25.5" x14ac:dyDescent="0.25">
      <c r="B39" s="117" t="s">
        <v>151</v>
      </c>
      <c r="C39" s="118" t="s">
        <v>52</v>
      </c>
      <c r="D39" s="118" t="s">
        <v>52</v>
      </c>
      <c r="E39" s="118" t="s">
        <v>52</v>
      </c>
      <c r="F39" s="118" t="s">
        <v>52</v>
      </c>
      <c r="G39" s="118" t="s">
        <v>52</v>
      </c>
      <c r="H39" s="118" t="s">
        <v>52</v>
      </c>
      <c r="I39" s="119" t="s">
        <v>52</v>
      </c>
    </row>
    <row r="40" spans="2:9" x14ac:dyDescent="0.25">
      <c r="B40" s="117" t="s">
        <v>152</v>
      </c>
      <c r="C40" s="118" t="s">
        <v>124</v>
      </c>
      <c r="D40" s="118" t="s">
        <v>124</v>
      </c>
      <c r="E40" s="118" t="s">
        <v>124</v>
      </c>
      <c r="F40" s="118" t="s">
        <v>124</v>
      </c>
      <c r="G40" s="118" t="s">
        <v>124</v>
      </c>
      <c r="H40" s="118" t="s">
        <v>124</v>
      </c>
      <c r="I40" s="119" t="s">
        <v>124</v>
      </c>
    </row>
    <row r="41" spans="2:9" ht="255" customHeight="1" x14ac:dyDescent="0.25">
      <c r="B41" s="123" t="s">
        <v>153</v>
      </c>
      <c r="C41" s="234" t="s">
        <v>154</v>
      </c>
      <c r="D41" s="234" t="s">
        <v>154</v>
      </c>
      <c r="E41" s="234" t="s">
        <v>154</v>
      </c>
      <c r="F41" s="234" t="s">
        <v>154</v>
      </c>
      <c r="G41" s="234" t="s">
        <v>154</v>
      </c>
      <c r="H41" s="234" t="s">
        <v>154</v>
      </c>
      <c r="I41" s="235" t="s">
        <v>154</v>
      </c>
    </row>
    <row r="42" spans="2:9" x14ac:dyDescent="0.25">
      <c r="B42" s="117" t="s">
        <v>155</v>
      </c>
      <c r="C42" s="118" t="s">
        <v>156</v>
      </c>
      <c r="D42" s="118" t="s">
        <v>156</v>
      </c>
      <c r="E42" s="118" t="s">
        <v>156</v>
      </c>
      <c r="F42" s="118" t="s">
        <v>156</v>
      </c>
      <c r="G42" s="118" t="s">
        <v>156</v>
      </c>
      <c r="H42" s="118" t="s">
        <v>156</v>
      </c>
      <c r="I42" s="119" t="s">
        <v>156</v>
      </c>
    </row>
    <row r="43" spans="2:9" x14ac:dyDescent="0.25">
      <c r="B43" s="117" t="s">
        <v>157</v>
      </c>
      <c r="C43" s="118" t="s">
        <v>158</v>
      </c>
      <c r="D43" s="118" t="s">
        <v>158</v>
      </c>
      <c r="E43" s="118" t="s">
        <v>158</v>
      </c>
      <c r="F43" s="118" t="s">
        <v>158</v>
      </c>
      <c r="G43" s="118" t="s">
        <v>158</v>
      </c>
      <c r="H43" s="118" t="s">
        <v>158</v>
      </c>
      <c r="I43" s="119" t="s">
        <v>158</v>
      </c>
    </row>
    <row r="44" spans="2:9" x14ac:dyDescent="0.25">
      <c r="B44" s="117" t="s">
        <v>159</v>
      </c>
      <c r="C44" s="118" t="s">
        <v>160</v>
      </c>
      <c r="D44" s="118" t="s">
        <v>160</v>
      </c>
      <c r="E44" s="118" t="s">
        <v>160</v>
      </c>
      <c r="F44" s="118" t="s">
        <v>160</v>
      </c>
      <c r="G44" s="118" t="s">
        <v>160</v>
      </c>
      <c r="H44" s="118" t="s">
        <v>160</v>
      </c>
      <c r="I44" s="119" t="s">
        <v>160</v>
      </c>
    </row>
    <row r="45" spans="2:9" ht="25.5" x14ac:dyDescent="0.25">
      <c r="B45" s="117" t="s">
        <v>161</v>
      </c>
      <c r="C45" s="118" t="s">
        <v>162</v>
      </c>
      <c r="D45" s="118" t="s">
        <v>162</v>
      </c>
      <c r="E45" s="118" t="s">
        <v>162</v>
      </c>
      <c r="F45" s="118" t="s">
        <v>162</v>
      </c>
      <c r="G45" s="118" t="s">
        <v>162</v>
      </c>
      <c r="H45" s="118" t="s">
        <v>162</v>
      </c>
      <c r="I45" s="119" t="s">
        <v>162</v>
      </c>
    </row>
    <row r="46" spans="2:9" ht="38.25" x14ac:dyDescent="0.25">
      <c r="B46" s="117" t="s">
        <v>163</v>
      </c>
      <c r="C46" s="118" t="s">
        <v>137</v>
      </c>
      <c r="D46" s="118" t="s">
        <v>137</v>
      </c>
      <c r="E46" s="118" t="s">
        <v>137</v>
      </c>
      <c r="F46" s="118" t="s">
        <v>137</v>
      </c>
      <c r="G46" s="118" t="s">
        <v>137</v>
      </c>
      <c r="H46" s="118" t="s">
        <v>137</v>
      </c>
      <c r="I46" s="119" t="s">
        <v>137</v>
      </c>
    </row>
    <row r="47" spans="2:9" ht="25.5" x14ac:dyDescent="0.25">
      <c r="B47" s="124" t="s">
        <v>164</v>
      </c>
      <c r="C47" s="236" t="s">
        <v>52</v>
      </c>
      <c r="D47" s="236" t="s">
        <v>52</v>
      </c>
      <c r="E47" s="236" t="s">
        <v>52</v>
      </c>
      <c r="F47" s="236" t="s">
        <v>52</v>
      </c>
      <c r="G47" s="236" t="s">
        <v>52</v>
      </c>
      <c r="H47" s="236" t="s">
        <v>52</v>
      </c>
      <c r="I47" s="237" t="s">
        <v>52</v>
      </c>
    </row>
    <row r="48" spans="2:9" x14ac:dyDescent="0.25">
      <c r="B48" s="125" t="s">
        <v>165</v>
      </c>
      <c r="C48" s="113"/>
      <c r="D48" s="113"/>
      <c r="E48" s="113"/>
      <c r="F48" s="113"/>
      <c r="G48" s="113"/>
      <c r="H48" s="113"/>
      <c r="I48" s="113"/>
    </row>
  </sheetData>
  <dataValidations disablePrompts="1" count="16">
    <dataValidation type="list" allowBlank="1" showErrorMessage="1" error="Selecione uma das opções da lista." sqref="C19:I19" xr:uid="{DAD6103C-D0A4-47CD-AAAF-A72DE1CBCB36}">
      <formula1>$P$10:$P$13</formula1>
    </dataValidation>
    <dataValidation type="list" allowBlank="1" showErrorMessage="1" error="Selecione uma das opções da lista." sqref="C32:I32" xr:uid="{FCE5658E-D438-4EEA-BAA0-CA80F278F5B1}">
      <formula1>$V$10:$V$11</formula1>
    </dataValidation>
    <dataValidation type="list" allowBlank="1" showErrorMessage="1" error="Selecione uma das opções da lista." sqref="C33:I33" xr:uid="{D532971C-BFD3-44FE-8C05-EA0F38419813}">
      <formula1>$W$10:$W$11</formula1>
    </dataValidation>
    <dataValidation type="list" allowBlank="1" showErrorMessage="1" error="Selecione uma das opções da lista." sqref="C46:I46" xr:uid="{AF059AFE-ABD7-4757-BCDB-EEB83FAF351C}">
      <formula1>$AC$10:$AC$11</formula1>
    </dataValidation>
    <dataValidation type="list" allowBlank="1" showErrorMessage="1" error="Selecione uma das opções da lista." sqref="C11:I12" xr:uid="{1F2EA65D-2A1E-4E17-A7C9-F3A240C76978}">
      <formula1>$L$10:$L$13</formula1>
    </dataValidation>
    <dataValidation type="list" allowBlank="1" showErrorMessage="1" error="Selecione uma das opções da lista." sqref="C13:I13" xr:uid="{AC0B0FF8-BF38-4696-A8D8-3D35BA635639}">
      <formula1>$M$10:$M$11</formula1>
    </dataValidation>
    <dataValidation type="list" allowBlank="1" showErrorMessage="1" error="Selecione uma das opções da lista." sqref="C14:I14" xr:uid="{3F411E72-511D-4399-8B54-A8A170552FCC}">
      <formula1>$N$10:$N$12</formula1>
    </dataValidation>
    <dataValidation type="list" allowBlank="1" showErrorMessage="1" error="Selecione uma das opções da lista." sqref="C17:I17" xr:uid="{6B93D087-0362-454A-9D8E-C63CF7CEAA86}">
      <formula1>$O$10:$O$13</formula1>
    </dataValidation>
    <dataValidation type="list" allowBlank="1" showErrorMessage="1" error="Selecione uma das opções da lista." sqref="C21:I21" xr:uid="{7107FA9A-BF5E-4DA7-96F6-E68E783CEE36}">
      <formula1>$Q$10:$Q$11</formula1>
    </dataValidation>
    <dataValidation type="list" allowBlank="1" showErrorMessage="1" error="Selecione uma das opções da lista." sqref="C27:I27" xr:uid="{151B66A6-6197-4E37-9F7A-17215E3FCA81}">
      <formula1>$R$10:$R$13</formula1>
    </dataValidation>
    <dataValidation type="list" allowBlank="1" showErrorMessage="1" error="Selecione uma das opções da lista." sqref="C29:I29" xr:uid="{08B2F47E-F266-4253-A2CC-E41DEC48FAF8}">
      <formula1>$S$10:$S$11</formula1>
    </dataValidation>
    <dataValidation type="list" allowBlank="1" showErrorMessage="1" error="Selecione uma das opções da lista." sqref="C30:I30" xr:uid="{BD6E3279-0444-4058-A690-A9864565C153}">
      <formula1>$T$10:$T$12</formula1>
    </dataValidation>
    <dataValidation type="list" allowBlank="1" showErrorMessage="1" error="Selecione uma das opções da lista." sqref="C31:I31" xr:uid="{AEE036D4-BC1B-465C-AC95-B441CA099930}">
      <formula1>$U$10:$U$11</formula1>
    </dataValidation>
    <dataValidation type="list" allowBlank="1" showErrorMessage="1" error="Selecione uma das opções da lista." sqref="C40:I40" xr:uid="{E8BB8B31-657C-42F4-8D80-0EA5939BDA09}">
      <formula1>$Z$10:$Z$11</formula1>
    </dataValidation>
    <dataValidation type="list" allowBlank="1" showErrorMessage="1" error="Selecione uma das opções da lista." sqref="C43:I43" xr:uid="{F99BCE0D-FF90-4CD4-AED7-3234CF873B3D}">
      <formula1>$AA$10:$AA$12</formula1>
    </dataValidation>
    <dataValidation type="list" allowBlank="1" showErrorMessage="1" error="Selecione uma das opções da lista." sqref="C44:I44" xr:uid="{B092E9D1-509F-4DD2-A55F-02401D3D8FFB}">
      <formula1>$AB$10:$AB$11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0.79998168889431442"/>
  </sheetPr>
  <dimension ref="A3:D96"/>
  <sheetViews>
    <sheetView showGridLines="0" zoomScale="80" zoomScaleNormal="80" workbookViewId="0">
      <selection activeCell="H22" sqref="H22"/>
    </sheetView>
  </sheetViews>
  <sheetFormatPr defaultRowHeight="15" x14ac:dyDescent="0.25"/>
  <cols>
    <col min="1" max="1" width="4.7109375" bestFit="1" customWidth="1"/>
    <col min="2" max="2" width="105.140625" customWidth="1"/>
    <col min="3" max="3" width="22.5703125" customWidth="1"/>
    <col min="4" max="4" width="17" customWidth="1"/>
  </cols>
  <sheetData>
    <row r="3" spans="1:4" ht="6" customHeight="1" x14ac:dyDescent="0.25"/>
    <row r="4" spans="1:4" ht="16.5" x14ac:dyDescent="0.25">
      <c r="B4" s="108" t="s">
        <v>166</v>
      </c>
      <c r="C4" s="108"/>
      <c r="D4" s="108"/>
    </row>
    <row r="6" spans="1:4" ht="45" x14ac:dyDescent="0.25">
      <c r="C6" s="126" t="s">
        <v>167</v>
      </c>
      <c r="D6" s="127" t="s">
        <v>168</v>
      </c>
    </row>
    <row r="7" spans="1:4" ht="15" customHeight="1" x14ac:dyDescent="0.25">
      <c r="B7" s="128" t="s">
        <v>169</v>
      </c>
      <c r="C7" s="129"/>
      <c r="D7" s="130"/>
    </row>
    <row r="8" spans="1:4" x14ac:dyDescent="0.25">
      <c r="A8" s="131">
        <v>1</v>
      </c>
      <c r="B8" s="132" t="s">
        <v>170</v>
      </c>
      <c r="C8" s="187">
        <v>6909385</v>
      </c>
      <c r="D8" s="188" t="s">
        <v>171</v>
      </c>
    </row>
    <row r="9" spans="1:4" x14ac:dyDescent="0.25">
      <c r="A9" s="131">
        <v>2</v>
      </c>
      <c r="B9" s="133" t="s">
        <v>172</v>
      </c>
      <c r="C9" s="189">
        <v>746336</v>
      </c>
      <c r="D9" s="134" t="s">
        <v>173</v>
      </c>
    </row>
    <row r="10" spans="1:4" x14ac:dyDescent="0.25">
      <c r="A10" s="131">
        <v>3</v>
      </c>
      <c r="B10" s="133" t="s">
        <v>174</v>
      </c>
      <c r="C10" s="221">
        <v>0</v>
      </c>
      <c r="D10" s="190" t="s">
        <v>175</v>
      </c>
    </row>
    <row r="11" spans="1:4" x14ac:dyDescent="0.25">
      <c r="A11" s="131">
        <v>5</v>
      </c>
      <c r="B11" s="133" t="s">
        <v>176</v>
      </c>
      <c r="C11" s="189">
        <v>0</v>
      </c>
      <c r="D11" s="191" t="s">
        <v>177</v>
      </c>
    </row>
    <row r="12" spans="1:4" x14ac:dyDescent="0.25">
      <c r="A12" s="135">
        <v>6</v>
      </c>
      <c r="B12" s="136" t="s">
        <v>178</v>
      </c>
      <c r="C12" s="192">
        <v>7655721</v>
      </c>
      <c r="D12" s="193" t="s">
        <v>179</v>
      </c>
    </row>
    <row r="13" spans="1:4" ht="15" customHeight="1" x14ac:dyDescent="0.25">
      <c r="A13" s="131"/>
      <c r="B13" s="137" t="s">
        <v>180</v>
      </c>
      <c r="C13" s="138"/>
      <c r="D13" s="139"/>
    </row>
    <row r="14" spans="1:4" x14ac:dyDescent="0.25">
      <c r="A14" s="131">
        <v>7</v>
      </c>
      <c r="B14" s="140" t="s">
        <v>181</v>
      </c>
      <c r="C14" s="187">
        <v>2401</v>
      </c>
      <c r="D14" s="141"/>
    </row>
    <row r="15" spans="1:4" x14ac:dyDescent="0.25">
      <c r="A15" s="131">
        <v>8</v>
      </c>
      <c r="B15" s="133" t="s">
        <v>182</v>
      </c>
      <c r="C15" s="189">
        <v>0</v>
      </c>
      <c r="D15" s="142"/>
    </row>
    <row r="16" spans="1:4" x14ac:dyDescent="0.25">
      <c r="A16" s="131">
        <v>9</v>
      </c>
      <c r="B16" s="133" t="s">
        <v>183</v>
      </c>
      <c r="C16" s="189">
        <v>339</v>
      </c>
      <c r="D16" s="142"/>
    </row>
    <row r="17" spans="1:4" ht="45" x14ac:dyDescent="0.25">
      <c r="A17" s="219">
        <v>10</v>
      </c>
      <c r="B17" s="143" t="s">
        <v>184</v>
      </c>
      <c r="C17" s="189">
        <v>0</v>
      </c>
      <c r="D17" s="142"/>
    </row>
    <row r="18" spans="1:4" ht="30" x14ac:dyDescent="0.25">
      <c r="A18" s="131">
        <v>11</v>
      </c>
      <c r="B18" s="144" t="s">
        <v>185</v>
      </c>
      <c r="C18" s="189">
        <v>0</v>
      </c>
      <c r="D18" s="142"/>
    </row>
    <row r="19" spans="1:4" x14ac:dyDescent="0.25">
      <c r="A19" s="131">
        <v>15</v>
      </c>
      <c r="B19" s="133" t="s">
        <v>186</v>
      </c>
      <c r="C19" s="189">
        <v>0</v>
      </c>
      <c r="D19" s="142"/>
    </row>
    <row r="20" spans="1:4" ht="30" x14ac:dyDescent="0.25">
      <c r="A20" s="131">
        <v>16</v>
      </c>
      <c r="B20" s="144" t="s">
        <v>187</v>
      </c>
      <c r="C20" s="189">
        <v>0</v>
      </c>
      <c r="D20" s="142"/>
    </row>
    <row r="21" spans="1:4" x14ac:dyDescent="0.25">
      <c r="A21" s="131">
        <v>17</v>
      </c>
      <c r="B21" s="133" t="s">
        <v>188</v>
      </c>
      <c r="C21" s="189">
        <v>0</v>
      </c>
      <c r="D21" s="142"/>
    </row>
    <row r="22" spans="1:4" ht="82.5" customHeight="1" x14ac:dyDescent="0.25">
      <c r="A22" s="131">
        <v>18</v>
      </c>
      <c r="B22" s="231" t="s">
        <v>351</v>
      </c>
      <c r="C22" s="189">
        <v>0</v>
      </c>
      <c r="D22" s="142"/>
    </row>
    <row r="23" spans="1:4" ht="98.25" customHeight="1" x14ac:dyDescent="0.25">
      <c r="A23" s="131">
        <v>19</v>
      </c>
      <c r="B23" s="144" t="s">
        <v>189</v>
      </c>
      <c r="C23" s="189">
        <v>0</v>
      </c>
      <c r="D23" s="142"/>
    </row>
    <row r="24" spans="1:4" ht="56.25" customHeight="1" x14ac:dyDescent="0.25">
      <c r="A24" s="131">
        <v>21</v>
      </c>
      <c r="B24" s="144" t="s">
        <v>190</v>
      </c>
      <c r="C24" s="189">
        <v>0</v>
      </c>
      <c r="D24" s="142"/>
    </row>
    <row r="25" spans="1:4" ht="34.5" customHeight="1" x14ac:dyDescent="0.25">
      <c r="A25" s="131">
        <v>22</v>
      </c>
      <c r="B25" s="220" t="s">
        <v>191</v>
      </c>
      <c r="C25" s="189">
        <v>0</v>
      </c>
      <c r="D25" s="142"/>
    </row>
    <row r="26" spans="1:4" ht="82.5" customHeight="1" x14ac:dyDescent="0.25">
      <c r="A26" s="131">
        <v>23</v>
      </c>
      <c r="B26" s="144" t="s">
        <v>192</v>
      </c>
      <c r="C26" s="189">
        <v>0</v>
      </c>
      <c r="D26" s="142"/>
    </row>
    <row r="27" spans="1:4" ht="45" customHeight="1" x14ac:dyDescent="0.25">
      <c r="A27" s="131">
        <v>25</v>
      </c>
      <c r="B27" s="144" t="s">
        <v>193</v>
      </c>
      <c r="C27" s="189">
        <v>0</v>
      </c>
      <c r="D27" s="142"/>
    </row>
    <row r="28" spans="1:4" ht="19.5" customHeight="1" x14ac:dyDescent="0.25">
      <c r="A28" s="131">
        <v>26</v>
      </c>
      <c r="B28" s="133" t="s">
        <v>194</v>
      </c>
      <c r="C28" s="189">
        <v>0</v>
      </c>
      <c r="D28" s="142"/>
    </row>
    <row r="29" spans="1:4" x14ac:dyDescent="0.25">
      <c r="A29" s="131" t="s">
        <v>195</v>
      </c>
      <c r="B29" s="133" t="s">
        <v>196</v>
      </c>
      <c r="C29" s="189">
        <v>0</v>
      </c>
      <c r="D29" s="142"/>
    </row>
    <row r="30" spans="1:4" ht="45" x14ac:dyDescent="0.25">
      <c r="A30" s="131" t="s">
        <v>197</v>
      </c>
      <c r="B30" s="144" t="s">
        <v>198</v>
      </c>
      <c r="C30" s="189">
        <v>0</v>
      </c>
      <c r="D30" s="142"/>
    </row>
    <row r="31" spans="1:4" x14ac:dyDescent="0.25">
      <c r="A31" s="131" t="s">
        <v>199</v>
      </c>
      <c r="B31" s="133" t="s">
        <v>200</v>
      </c>
      <c r="C31" s="189">
        <v>0</v>
      </c>
      <c r="D31" s="142"/>
    </row>
    <row r="32" spans="1:4" x14ac:dyDescent="0.25">
      <c r="A32" s="131" t="s">
        <v>201</v>
      </c>
      <c r="B32" s="133" t="s">
        <v>202</v>
      </c>
      <c r="C32" s="189">
        <v>0</v>
      </c>
      <c r="D32" s="142"/>
    </row>
    <row r="33" spans="1:4" x14ac:dyDescent="0.25">
      <c r="A33" s="131" t="s">
        <v>203</v>
      </c>
      <c r="B33" s="133" t="s">
        <v>204</v>
      </c>
      <c r="C33" s="189">
        <v>0</v>
      </c>
      <c r="D33" s="142"/>
    </row>
    <row r="34" spans="1:4" x14ac:dyDescent="0.25">
      <c r="A34" s="131" t="s">
        <v>205</v>
      </c>
      <c r="B34" s="133" t="s">
        <v>206</v>
      </c>
      <c r="C34" s="189">
        <v>0</v>
      </c>
      <c r="D34" s="142"/>
    </row>
    <row r="35" spans="1:4" x14ac:dyDescent="0.25">
      <c r="A35" s="131" t="s">
        <v>207</v>
      </c>
      <c r="B35" s="133" t="s">
        <v>208</v>
      </c>
      <c r="C35" s="189">
        <v>0</v>
      </c>
      <c r="D35" s="142"/>
    </row>
    <row r="36" spans="1:4" x14ac:dyDescent="0.25">
      <c r="A36" s="131" t="s">
        <v>209</v>
      </c>
      <c r="B36" s="133" t="s">
        <v>210</v>
      </c>
      <c r="C36" s="189">
        <v>0</v>
      </c>
      <c r="D36" s="142"/>
    </row>
    <row r="37" spans="1:4" ht="29.25" customHeight="1" x14ac:dyDescent="0.25">
      <c r="A37" s="131" t="s">
        <v>211</v>
      </c>
      <c r="B37" s="144" t="s">
        <v>212</v>
      </c>
      <c r="C37" s="189">
        <v>0</v>
      </c>
      <c r="D37" s="142"/>
    </row>
    <row r="38" spans="1:4" ht="36" customHeight="1" x14ac:dyDescent="0.25">
      <c r="A38" s="131">
        <v>27</v>
      </c>
      <c r="B38" s="144" t="s">
        <v>213</v>
      </c>
      <c r="C38" s="189">
        <v>0</v>
      </c>
      <c r="D38" s="142"/>
    </row>
    <row r="39" spans="1:4" x14ac:dyDescent="0.25">
      <c r="A39" s="131">
        <v>28</v>
      </c>
      <c r="B39" s="145" t="s">
        <v>214</v>
      </c>
      <c r="C39" s="194">
        <v>2740</v>
      </c>
      <c r="D39" s="195"/>
    </row>
    <row r="40" spans="1:4" x14ac:dyDescent="0.25">
      <c r="A40" s="131">
        <v>29</v>
      </c>
      <c r="B40" s="145" t="s">
        <v>4</v>
      </c>
      <c r="C40" s="194">
        <v>7652981</v>
      </c>
      <c r="D40" s="195"/>
    </row>
    <row r="41" spans="1:4" ht="15" customHeight="1" x14ac:dyDescent="0.25">
      <c r="A41" s="131"/>
      <c r="B41" s="128" t="s">
        <v>215</v>
      </c>
      <c r="C41" s="129"/>
      <c r="D41" s="130"/>
    </row>
    <row r="42" spans="1:4" x14ac:dyDescent="0.25">
      <c r="A42" s="131">
        <v>30</v>
      </c>
      <c r="B42" s="133" t="s">
        <v>216</v>
      </c>
      <c r="C42" s="189">
        <v>2857129</v>
      </c>
      <c r="D42" s="142"/>
    </row>
    <row r="43" spans="1:4" x14ac:dyDescent="0.25">
      <c r="A43" s="131">
        <v>31</v>
      </c>
      <c r="B43" s="133" t="s">
        <v>217</v>
      </c>
      <c r="C43" s="189">
        <v>0</v>
      </c>
      <c r="D43" s="142"/>
    </row>
    <row r="44" spans="1:4" x14ac:dyDescent="0.25">
      <c r="A44" s="131">
        <v>32</v>
      </c>
      <c r="B44" s="133" t="s">
        <v>218</v>
      </c>
      <c r="C44" s="189">
        <v>2857129</v>
      </c>
      <c r="D44" s="142"/>
    </row>
    <row r="45" spans="1:4" x14ac:dyDescent="0.25">
      <c r="A45" s="131">
        <v>33</v>
      </c>
      <c r="B45" s="133" t="s">
        <v>219</v>
      </c>
      <c r="C45" s="189">
        <v>0</v>
      </c>
      <c r="D45" s="142"/>
    </row>
    <row r="46" spans="1:4" ht="30" x14ac:dyDescent="0.25">
      <c r="A46" s="131">
        <v>34</v>
      </c>
      <c r="B46" s="144" t="s">
        <v>220</v>
      </c>
      <c r="C46" s="189"/>
      <c r="D46" s="142"/>
    </row>
    <row r="47" spans="1:4" ht="36" customHeight="1" x14ac:dyDescent="0.25">
      <c r="A47" s="131">
        <v>35</v>
      </c>
      <c r="B47" s="144" t="s">
        <v>221</v>
      </c>
      <c r="C47" s="189">
        <v>0</v>
      </c>
      <c r="D47" s="142"/>
    </row>
    <row r="48" spans="1:4" x14ac:dyDescent="0.25">
      <c r="A48" s="131">
        <v>36</v>
      </c>
      <c r="B48" s="146" t="s">
        <v>222</v>
      </c>
      <c r="C48" s="192">
        <v>2857129</v>
      </c>
      <c r="D48" s="196"/>
    </row>
    <row r="49" spans="1:4" ht="15" customHeight="1" x14ac:dyDescent="0.25">
      <c r="A49" s="131"/>
      <c r="B49" s="128" t="s">
        <v>223</v>
      </c>
      <c r="C49" s="129"/>
      <c r="D49" s="130"/>
    </row>
    <row r="50" spans="1:4" ht="30" x14ac:dyDescent="0.25">
      <c r="A50" s="131">
        <v>37</v>
      </c>
      <c r="B50" s="144" t="s">
        <v>224</v>
      </c>
      <c r="C50" s="189">
        <v>0</v>
      </c>
      <c r="D50" s="142"/>
    </row>
    <row r="51" spans="1:4" x14ac:dyDescent="0.25">
      <c r="A51" s="131">
        <v>38</v>
      </c>
      <c r="B51" s="133" t="s">
        <v>225</v>
      </c>
      <c r="C51" s="189"/>
      <c r="D51" s="142"/>
    </row>
    <row r="52" spans="1:4" ht="45" x14ac:dyDescent="0.25">
      <c r="A52" s="131">
        <v>39</v>
      </c>
      <c r="B52" s="144" t="s">
        <v>226</v>
      </c>
      <c r="C52" s="189">
        <v>0</v>
      </c>
      <c r="D52" s="142"/>
    </row>
    <row r="53" spans="1:4" ht="45" x14ac:dyDescent="0.25">
      <c r="A53" s="131">
        <v>40</v>
      </c>
      <c r="B53" s="144" t="s">
        <v>227</v>
      </c>
      <c r="C53" s="189">
        <v>0</v>
      </c>
      <c r="D53" s="142"/>
    </row>
    <row r="54" spans="1:4" x14ac:dyDescent="0.25">
      <c r="A54" s="131">
        <v>41</v>
      </c>
      <c r="B54" s="133" t="s">
        <v>194</v>
      </c>
      <c r="C54" s="189">
        <v>0</v>
      </c>
      <c r="D54" s="142"/>
    </row>
    <row r="55" spans="1:4" x14ac:dyDescent="0.25">
      <c r="A55" s="131" t="s">
        <v>228</v>
      </c>
      <c r="B55" s="133" t="s">
        <v>229</v>
      </c>
      <c r="C55" s="189">
        <v>0</v>
      </c>
      <c r="D55" s="142"/>
    </row>
    <row r="56" spans="1:4" x14ac:dyDescent="0.25">
      <c r="A56" s="131" t="s">
        <v>230</v>
      </c>
      <c r="B56" s="133" t="s">
        <v>212</v>
      </c>
      <c r="C56" s="189">
        <v>0</v>
      </c>
      <c r="D56" s="142"/>
    </row>
    <row r="57" spans="1:4" x14ac:dyDescent="0.25">
      <c r="A57" s="131">
        <v>42</v>
      </c>
      <c r="B57" s="133" t="s">
        <v>231</v>
      </c>
      <c r="C57" s="189">
        <v>0</v>
      </c>
      <c r="D57" s="142"/>
    </row>
    <row r="58" spans="1:4" x14ac:dyDescent="0.25">
      <c r="A58" s="131">
        <v>43</v>
      </c>
      <c r="B58" s="147" t="s">
        <v>232</v>
      </c>
      <c r="C58" s="197">
        <v>0</v>
      </c>
      <c r="D58" s="148"/>
    </row>
    <row r="59" spans="1:4" x14ac:dyDescent="0.25">
      <c r="A59" s="131">
        <v>44</v>
      </c>
      <c r="B59" s="147" t="s">
        <v>110</v>
      </c>
      <c r="C59" s="197">
        <v>2857129</v>
      </c>
      <c r="D59" s="148"/>
    </row>
    <row r="60" spans="1:4" x14ac:dyDescent="0.25">
      <c r="A60" s="131">
        <v>45</v>
      </c>
      <c r="B60" s="136" t="s">
        <v>5</v>
      </c>
      <c r="C60" s="198">
        <v>10510110</v>
      </c>
      <c r="D60" s="199"/>
    </row>
    <row r="61" spans="1:4" ht="15" customHeight="1" x14ac:dyDescent="0.25">
      <c r="A61" s="131"/>
      <c r="B61" s="137" t="s">
        <v>233</v>
      </c>
      <c r="C61" s="138"/>
      <c r="D61" s="139"/>
    </row>
    <row r="62" spans="1:4" x14ac:dyDescent="0.25">
      <c r="A62" s="131">
        <v>46</v>
      </c>
      <c r="B62" s="132" t="s">
        <v>234</v>
      </c>
      <c r="C62" s="187">
        <v>0</v>
      </c>
      <c r="D62" s="141"/>
    </row>
    <row r="63" spans="1:4" x14ac:dyDescent="0.25">
      <c r="A63" s="131">
        <v>47</v>
      </c>
      <c r="B63" s="133" t="s">
        <v>235</v>
      </c>
      <c r="C63" s="189">
        <v>0</v>
      </c>
      <c r="D63" s="142"/>
    </row>
    <row r="64" spans="1:4" x14ac:dyDescent="0.25">
      <c r="A64" s="131">
        <v>48</v>
      </c>
      <c r="B64" s="133" t="s">
        <v>236</v>
      </c>
      <c r="C64" s="189">
        <v>0</v>
      </c>
      <c r="D64" s="142"/>
    </row>
    <row r="65" spans="1:4" x14ac:dyDescent="0.25">
      <c r="A65" s="131">
        <v>49</v>
      </c>
      <c r="B65" s="133" t="s">
        <v>221</v>
      </c>
      <c r="C65" s="189">
        <v>0</v>
      </c>
      <c r="D65" s="142"/>
    </row>
    <row r="66" spans="1:4" x14ac:dyDescent="0.25">
      <c r="A66" s="131">
        <v>51</v>
      </c>
      <c r="B66" s="136" t="s">
        <v>237</v>
      </c>
      <c r="C66" s="198">
        <v>0</v>
      </c>
      <c r="D66" s="199"/>
    </row>
    <row r="67" spans="1:4" ht="15" customHeight="1" x14ac:dyDescent="0.25">
      <c r="A67" s="131"/>
      <c r="B67" s="137" t="s">
        <v>238</v>
      </c>
      <c r="C67" s="138"/>
      <c r="D67" s="139"/>
    </row>
    <row r="68" spans="1:4" ht="30" x14ac:dyDescent="0.25">
      <c r="A68" s="131">
        <v>52</v>
      </c>
      <c r="B68" s="149" t="s">
        <v>239</v>
      </c>
      <c r="C68" s="187">
        <v>0</v>
      </c>
      <c r="D68" s="141"/>
    </row>
    <row r="69" spans="1:4" x14ac:dyDescent="0.25">
      <c r="A69" s="131">
        <v>53</v>
      </c>
      <c r="B69" s="133" t="s">
        <v>240</v>
      </c>
      <c r="C69" s="189"/>
      <c r="D69" s="142"/>
    </row>
    <row r="70" spans="1:4" ht="45" x14ac:dyDescent="0.25">
      <c r="A70" s="131">
        <v>54</v>
      </c>
      <c r="B70" s="144" t="s">
        <v>241</v>
      </c>
      <c r="C70" s="189">
        <v>0</v>
      </c>
      <c r="D70" s="142"/>
    </row>
    <row r="71" spans="1:4" ht="45" x14ac:dyDescent="0.25">
      <c r="A71" s="131">
        <v>55</v>
      </c>
      <c r="B71" s="144" t="s">
        <v>242</v>
      </c>
      <c r="C71" s="189">
        <v>0</v>
      </c>
      <c r="D71" s="142"/>
    </row>
    <row r="72" spans="1:4" x14ac:dyDescent="0.25">
      <c r="A72" s="131">
        <v>56</v>
      </c>
      <c r="B72" s="133" t="s">
        <v>194</v>
      </c>
      <c r="C72" s="189">
        <v>0</v>
      </c>
      <c r="D72" s="142"/>
    </row>
    <row r="73" spans="1:4" x14ac:dyDescent="0.25">
      <c r="A73" s="131" t="s">
        <v>243</v>
      </c>
      <c r="B73" s="133" t="s">
        <v>244</v>
      </c>
      <c r="C73" s="189">
        <v>0</v>
      </c>
      <c r="D73" s="142"/>
    </row>
    <row r="74" spans="1:4" x14ac:dyDescent="0.25">
      <c r="A74" s="131" t="s">
        <v>245</v>
      </c>
      <c r="B74" s="133" t="s">
        <v>246</v>
      </c>
      <c r="C74" s="189">
        <v>0</v>
      </c>
      <c r="D74" s="142"/>
    </row>
    <row r="75" spans="1:4" x14ac:dyDescent="0.25">
      <c r="A75" s="131">
        <v>57</v>
      </c>
      <c r="B75" s="147" t="s">
        <v>247</v>
      </c>
      <c r="C75" s="197">
        <v>0</v>
      </c>
      <c r="D75" s="148"/>
    </row>
    <row r="76" spans="1:4" x14ac:dyDescent="0.25">
      <c r="A76" s="131">
        <v>58</v>
      </c>
      <c r="B76" s="147" t="s">
        <v>248</v>
      </c>
      <c r="C76" s="197">
        <v>0</v>
      </c>
      <c r="D76" s="148"/>
    </row>
    <row r="77" spans="1:4" x14ac:dyDescent="0.25">
      <c r="A77" s="131">
        <v>59</v>
      </c>
      <c r="B77" s="147" t="s">
        <v>249</v>
      </c>
      <c r="C77" s="197">
        <v>10510110</v>
      </c>
      <c r="D77" s="148"/>
    </row>
    <row r="78" spans="1:4" x14ac:dyDescent="0.25">
      <c r="A78" s="131">
        <v>60</v>
      </c>
      <c r="B78" s="136" t="s">
        <v>250</v>
      </c>
      <c r="C78" s="198">
        <v>81884506</v>
      </c>
      <c r="D78" s="199"/>
    </row>
    <row r="79" spans="1:4" ht="15" customHeight="1" x14ac:dyDescent="0.25">
      <c r="A79" s="131"/>
      <c r="B79" s="150" t="s">
        <v>251</v>
      </c>
      <c r="C79" s="151"/>
      <c r="D79" s="152"/>
    </row>
    <row r="80" spans="1:4" x14ac:dyDescent="0.25">
      <c r="A80" s="131">
        <v>61</v>
      </c>
      <c r="B80" s="153" t="s">
        <v>252</v>
      </c>
      <c r="C80" s="200">
        <v>9.3460672523322061E-2</v>
      </c>
      <c r="D80" s="141"/>
    </row>
    <row r="81" spans="1:4" x14ac:dyDescent="0.25">
      <c r="A81" s="131">
        <v>62</v>
      </c>
      <c r="B81" s="147" t="s">
        <v>253</v>
      </c>
      <c r="C81" s="201">
        <v>0.12835285346900671</v>
      </c>
      <c r="D81" s="142"/>
    </row>
    <row r="82" spans="1:4" x14ac:dyDescent="0.25">
      <c r="A82" s="131">
        <v>63</v>
      </c>
      <c r="B82" s="147" t="s">
        <v>254</v>
      </c>
      <c r="C82" s="201">
        <v>0.12835285346900671</v>
      </c>
      <c r="D82" s="142"/>
    </row>
    <row r="83" spans="1:4" x14ac:dyDescent="0.25">
      <c r="A83" s="131">
        <v>64</v>
      </c>
      <c r="B83" s="147" t="s">
        <v>255</v>
      </c>
      <c r="C83" s="201">
        <v>2.5000000000000001E-2</v>
      </c>
      <c r="D83" s="142"/>
    </row>
    <row r="84" spans="1:4" x14ac:dyDescent="0.25">
      <c r="A84" s="131">
        <v>65</v>
      </c>
      <c r="B84" s="133" t="s">
        <v>256</v>
      </c>
      <c r="C84" s="201">
        <v>2.5000000000000001E-2</v>
      </c>
      <c r="D84" s="142"/>
    </row>
    <row r="85" spans="1:4" x14ac:dyDescent="0.25">
      <c r="A85" s="131">
        <v>66</v>
      </c>
      <c r="B85" s="133" t="s">
        <v>257</v>
      </c>
      <c r="C85" s="202">
        <v>0</v>
      </c>
      <c r="D85" s="142"/>
    </row>
    <row r="86" spans="1:4" x14ac:dyDescent="0.25">
      <c r="A86" s="131">
        <v>67</v>
      </c>
      <c r="B86" s="133" t="s">
        <v>258</v>
      </c>
      <c r="C86" s="202">
        <v>0</v>
      </c>
      <c r="D86" s="142"/>
    </row>
    <row r="87" spans="1:4" x14ac:dyDescent="0.25">
      <c r="A87" s="131">
        <v>68</v>
      </c>
      <c r="B87" s="136" t="s">
        <v>259</v>
      </c>
      <c r="C87" s="203">
        <v>2.3352853469006715E-2</v>
      </c>
      <c r="D87" s="199"/>
    </row>
    <row r="88" spans="1:4" ht="15" customHeight="1" x14ac:dyDescent="0.25">
      <c r="A88" s="131"/>
      <c r="B88" s="137" t="s">
        <v>260</v>
      </c>
      <c r="C88" s="138"/>
      <c r="D88" s="139"/>
    </row>
    <row r="89" spans="1:4" ht="105" x14ac:dyDescent="0.25">
      <c r="A89" s="131">
        <v>72</v>
      </c>
      <c r="B89" s="149" t="s">
        <v>261</v>
      </c>
      <c r="C89" s="187">
        <v>0</v>
      </c>
      <c r="D89" s="141"/>
    </row>
    <row r="90" spans="1:4" ht="60" x14ac:dyDescent="0.25">
      <c r="A90" s="131">
        <v>73</v>
      </c>
      <c r="B90" s="144" t="s">
        <v>262</v>
      </c>
      <c r="C90" s="189">
        <v>0</v>
      </c>
      <c r="D90" s="142"/>
    </row>
    <row r="91" spans="1:4" ht="30" x14ac:dyDescent="0.25">
      <c r="A91" s="131">
        <v>75</v>
      </c>
      <c r="B91" s="154" t="s">
        <v>263</v>
      </c>
      <c r="C91" s="192">
        <v>986137.3</v>
      </c>
      <c r="D91" s="196"/>
    </row>
    <row r="92" spans="1:4" ht="15" customHeight="1" x14ac:dyDescent="0.25">
      <c r="A92" s="131"/>
      <c r="B92" s="137" t="s">
        <v>264</v>
      </c>
      <c r="C92" s="138"/>
      <c r="D92" s="139"/>
    </row>
    <row r="93" spans="1:4" ht="30" x14ac:dyDescent="0.25">
      <c r="A93" s="131">
        <v>82</v>
      </c>
      <c r="B93" s="149" t="s">
        <v>265</v>
      </c>
      <c r="C93" s="187">
        <v>0</v>
      </c>
      <c r="D93" s="141"/>
    </row>
    <row r="94" spans="1:4" x14ac:dyDescent="0.25">
      <c r="A94" s="131">
        <v>83</v>
      </c>
      <c r="B94" s="133" t="s">
        <v>266</v>
      </c>
      <c r="C94" s="189">
        <v>0</v>
      </c>
      <c r="D94" s="142"/>
    </row>
    <row r="95" spans="1:4" x14ac:dyDescent="0.25">
      <c r="A95" s="131">
        <v>84</v>
      </c>
      <c r="B95" s="133" t="s">
        <v>267</v>
      </c>
      <c r="C95" s="189">
        <v>0</v>
      </c>
      <c r="D95" s="142"/>
    </row>
    <row r="96" spans="1:4" x14ac:dyDescent="0.25">
      <c r="A96" s="131">
        <v>85</v>
      </c>
      <c r="B96" s="146" t="s">
        <v>268</v>
      </c>
      <c r="C96" s="192">
        <v>0</v>
      </c>
      <c r="D96" s="196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79998168889431442"/>
  </sheetPr>
  <dimension ref="A1:XFC97"/>
  <sheetViews>
    <sheetView showGridLines="0" zoomScale="80" zoomScaleNormal="80" workbookViewId="0">
      <selection activeCell="K28" sqref="K28"/>
    </sheetView>
  </sheetViews>
  <sheetFormatPr defaultRowHeight="15" x14ac:dyDescent="0.25"/>
  <cols>
    <col min="1" max="1" width="1.7109375" customWidth="1"/>
    <col min="2" max="2" width="60" customWidth="1"/>
    <col min="3" max="3" width="21.5703125" customWidth="1"/>
    <col min="4" max="4" width="22.42578125" customWidth="1"/>
    <col min="5" max="5" width="15.85546875" bestFit="1" customWidth="1"/>
    <col min="6" max="6" width="9.140625" style="155"/>
    <col min="8" max="8" width="9.140625" style="160"/>
    <col min="10" max="10" width="9.140625" style="155"/>
    <col min="12" max="12" width="9.140625" style="160"/>
    <col min="14" max="14" width="9.140625" style="155"/>
    <col min="16" max="16" width="9.140625" style="160"/>
    <col min="18" max="18" width="9.140625" style="155"/>
    <col min="20" max="20" width="9.140625" style="160"/>
    <col min="22" max="22" width="9.140625" style="155"/>
    <col min="24" max="24" width="9.140625" style="160"/>
    <col min="26" max="26" width="9.140625" style="155"/>
    <col min="28" max="28" width="9.140625" style="160"/>
    <col min="30" max="30" width="9.140625" style="155"/>
    <col min="32" max="32" width="9.140625" style="160"/>
    <col min="34" max="34" width="9.140625" style="155"/>
    <col min="36" max="36" width="9.140625" style="160"/>
    <col min="38" max="38" width="9.140625" style="155"/>
    <col min="40" max="40" width="9.140625" style="160"/>
    <col min="42" max="42" width="9.140625" style="155"/>
    <col min="44" max="44" width="9.140625" style="160"/>
    <col min="46" max="46" width="9.140625" style="155"/>
    <col min="48" max="48" width="9.140625" style="160"/>
    <col min="50" max="50" width="9.140625" style="155"/>
    <col min="52" max="52" width="9.140625" style="160"/>
    <col min="54" max="54" width="9.140625" style="155"/>
    <col min="56" max="56" width="9.140625" style="160"/>
    <col min="58" max="58" width="9.140625" style="155"/>
    <col min="60" max="60" width="9.140625" style="160"/>
    <col min="62" max="62" width="9.140625" style="155"/>
    <col min="64" max="64" width="9.140625" style="160"/>
    <col min="66" max="66" width="9.140625" style="155"/>
    <col min="68" max="68" width="9.140625" style="160"/>
    <col min="70" max="70" width="9.140625" style="155"/>
    <col min="72" max="72" width="9.140625" style="160"/>
    <col min="74" max="74" width="9.140625" style="155"/>
    <col min="76" max="76" width="9.140625" style="160"/>
    <col min="78" max="78" width="9.140625" style="155"/>
    <col min="80" max="80" width="9.140625" style="160"/>
    <col min="82" max="82" width="9.140625" style="155"/>
    <col min="84" max="84" width="9.140625" style="160"/>
    <col min="86" max="86" width="9.140625" style="155"/>
    <col min="88" max="88" width="9.140625" style="160"/>
    <col min="90" max="90" width="9.140625" style="155"/>
    <col min="92" max="92" width="9.140625" style="160"/>
    <col min="94" max="94" width="9.140625" style="155"/>
    <col min="96" max="96" width="9.140625" style="160"/>
    <col min="98" max="98" width="9.140625" style="155"/>
    <col min="100" max="100" width="9.140625" style="160"/>
    <col min="102" max="102" width="9.140625" style="155"/>
    <col min="104" max="104" width="9.140625" style="160"/>
    <col min="106" max="106" width="9.140625" style="155"/>
    <col min="108" max="108" width="9.140625" style="160"/>
    <col min="110" max="110" width="9.140625" style="155"/>
    <col min="112" max="112" width="9.140625" style="160"/>
    <col min="114" max="114" width="9.140625" style="155"/>
    <col min="116" max="116" width="9.140625" style="160"/>
    <col min="118" max="118" width="9.140625" style="155"/>
    <col min="120" max="120" width="9.140625" style="160"/>
    <col min="122" max="122" width="9.140625" style="155"/>
    <col min="124" max="124" width="9.140625" style="160"/>
    <col min="126" max="126" width="9.140625" style="155"/>
    <col min="128" max="128" width="9.140625" style="160"/>
    <col min="130" max="130" width="9.140625" style="155"/>
    <col min="132" max="132" width="9.140625" style="160"/>
    <col min="134" max="134" width="9.140625" style="155"/>
    <col min="136" max="136" width="9.140625" style="160"/>
    <col min="138" max="138" width="9.140625" style="155"/>
    <col min="140" max="140" width="9.140625" style="160"/>
    <col min="142" max="142" width="9.140625" style="155"/>
    <col min="144" max="144" width="9.140625" style="160"/>
    <col min="146" max="146" width="9.140625" style="155"/>
    <col min="148" max="148" width="9.140625" style="160"/>
    <col min="150" max="150" width="9.140625" style="155"/>
    <col min="152" max="152" width="9.140625" style="160"/>
    <col min="154" max="154" width="9.140625" style="155"/>
    <col min="156" max="156" width="9.140625" style="160"/>
    <col min="158" max="158" width="9.140625" style="155"/>
    <col min="160" max="160" width="9.140625" style="160"/>
    <col min="162" max="162" width="9.140625" style="155"/>
    <col min="164" max="164" width="9.140625" style="160"/>
    <col min="166" max="166" width="9.140625" style="155"/>
    <col min="168" max="168" width="9.140625" style="160"/>
    <col min="170" max="170" width="9.140625" style="155"/>
    <col min="172" max="172" width="9.140625" style="160"/>
    <col min="174" max="174" width="9.140625" style="155"/>
    <col min="176" max="176" width="9.140625" style="160"/>
    <col min="178" max="178" width="9.140625" style="155"/>
    <col min="180" max="180" width="9.140625" style="160"/>
    <col min="182" max="182" width="9.140625" style="155"/>
    <col min="184" max="184" width="9.140625" style="160"/>
    <col min="186" max="186" width="9.140625" style="155"/>
    <col min="188" max="188" width="9.140625" style="160"/>
    <col min="190" max="190" width="9.140625" style="155"/>
    <col min="192" max="192" width="9.140625" style="160"/>
    <col min="194" max="194" width="9.140625" style="155"/>
    <col min="196" max="196" width="9.140625" style="160"/>
    <col min="198" max="198" width="9.140625" style="155"/>
    <col min="200" max="200" width="9.140625" style="160"/>
    <col min="202" max="202" width="9.140625" style="155"/>
    <col min="204" max="204" width="9.140625" style="160"/>
    <col min="206" max="206" width="9.140625" style="155"/>
    <col min="208" max="208" width="9.140625" style="160"/>
    <col min="210" max="210" width="9.140625" style="155"/>
    <col min="212" max="212" width="9.140625" style="160"/>
    <col min="214" max="214" width="9.140625" style="155"/>
    <col min="216" max="216" width="9.140625" style="160"/>
    <col min="218" max="218" width="9.140625" style="155"/>
    <col min="220" max="220" width="9.140625" style="160"/>
    <col min="222" max="222" width="9.140625" style="155"/>
    <col min="224" max="224" width="9.140625" style="160"/>
    <col min="226" max="226" width="9.140625" style="155"/>
    <col min="228" max="228" width="9.140625" style="160"/>
    <col min="230" max="230" width="9.140625" style="155"/>
    <col min="232" max="232" width="9.140625" style="160"/>
    <col min="234" max="234" width="9.140625" style="155"/>
    <col min="236" max="236" width="9.140625" style="160"/>
    <col min="238" max="238" width="9.140625" style="155"/>
    <col min="240" max="240" width="9.140625" style="160"/>
    <col min="242" max="242" width="9.140625" style="155"/>
    <col min="244" max="244" width="9.140625" style="160"/>
    <col min="246" max="246" width="9.140625" style="155"/>
    <col min="248" max="248" width="9.140625" style="160"/>
    <col min="250" max="250" width="9.140625" style="155"/>
    <col min="252" max="252" width="9.140625" style="160"/>
    <col min="254" max="254" width="9.140625" style="155"/>
    <col min="256" max="256" width="9.140625" style="160"/>
    <col min="258" max="258" width="9.140625" style="155"/>
    <col min="260" max="260" width="9.140625" style="160"/>
    <col min="262" max="262" width="9.140625" style="155"/>
    <col min="264" max="264" width="9.140625" style="160"/>
    <col min="266" max="266" width="9.140625" style="155"/>
    <col min="268" max="268" width="9.140625" style="160"/>
    <col min="270" max="270" width="9.140625" style="155"/>
    <col min="272" max="272" width="9.140625" style="160"/>
    <col min="274" max="274" width="9.140625" style="155"/>
    <col min="276" max="276" width="9.140625" style="160"/>
    <col min="278" max="278" width="9.140625" style="155"/>
    <col min="280" max="280" width="9.140625" style="160"/>
    <col min="282" max="282" width="9.140625" style="155"/>
    <col min="284" max="284" width="9.140625" style="160"/>
    <col min="286" max="286" width="9.140625" style="155"/>
    <col min="288" max="288" width="9.140625" style="160"/>
    <col min="290" max="290" width="9.140625" style="155"/>
    <col min="292" max="292" width="9.140625" style="160"/>
    <col min="294" max="294" width="9.140625" style="155"/>
    <col min="296" max="296" width="9.140625" style="160"/>
    <col min="298" max="298" width="9.140625" style="155"/>
    <col min="300" max="300" width="9.140625" style="160"/>
    <col min="302" max="302" width="9.140625" style="155"/>
    <col min="304" max="304" width="9.140625" style="160"/>
    <col min="306" max="306" width="9.140625" style="155"/>
    <col min="308" max="308" width="9.140625" style="160"/>
    <col min="310" max="310" width="9.140625" style="155"/>
    <col min="312" max="312" width="9.140625" style="160"/>
    <col min="314" max="314" width="9.140625" style="155"/>
    <col min="316" max="316" width="9.140625" style="160"/>
    <col min="318" max="318" width="9.140625" style="155"/>
    <col min="320" max="320" width="9.140625" style="160"/>
    <col min="322" max="322" width="9.140625" style="155"/>
    <col min="324" max="324" width="9.140625" style="160"/>
    <col min="326" max="326" width="9.140625" style="155"/>
    <col min="328" max="328" width="9.140625" style="160"/>
    <col min="330" max="330" width="9.140625" style="155"/>
    <col min="332" max="332" width="9.140625" style="160"/>
    <col min="334" max="334" width="9.140625" style="155"/>
    <col min="336" max="336" width="9.140625" style="160"/>
    <col min="338" max="338" width="9.140625" style="155"/>
    <col min="340" max="340" width="9.140625" style="160"/>
    <col min="342" max="342" width="9.140625" style="155"/>
    <col min="344" max="344" width="9.140625" style="160"/>
    <col min="346" max="346" width="9.140625" style="155"/>
    <col min="348" max="348" width="9.140625" style="160"/>
    <col min="350" max="350" width="9.140625" style="155"/>
    <col min="352" max="352" width="9.140625" style="160"/>
    <col min="354" max="354" width="9.140625" style="155"/>
    <col min="356" max="356" width="9.140625" style="160"/>
    <col min="358" max="358" width="9.140625" style="155"/>
    <col min="360" max="360" width="9.140625" style="160"/>
    <col min="362" max="362" width="9.140625" style="155"/>
    <col min="364" max="364" width="9.140625" style="160"/>
    <col min="366" max="366" width="9.140625" style="155"/>
    <col min="368" max="368" width="9.140625" style="160"/>
    <col min="370" max="370" width="9.140625" style="155"/>
    <col min="372" max="372" width="9.140625" style="160"/>
    <col min="374" max="374" width="9.140625" style="155"/>
    <col min="376" max="376" width="9.140625" style="160"/>
    <col min="378" max="378" width="9.140625" style="155"/>
    <col min="380" max="380" width="9.140625" style="160"/>
    <col min="382" max="382" width="9.140625" style="155"/>
    <col min="384" max="384" width="9.140625" style="160"/>
    <col min="386" max="386" width="9.140625" style="155"/>
    <col min="388" max="388" width="9.140625" style="160"/>
    <col min="390" max="390" width="9.140625" style="155"/>
    <col min="392" max="392" width="9.140625" style="160"/>
    <col min="394" max="394" width="9.140625" style="155"/>
    <col min="396" max="396" width="9.140625" style="160"/>
    <col min="398" max="398" width="9.140625" style="155"/>
    <col min="400" max="400" width="9.140625" style="160"/>
    <col min="402" max="402" width="9.140625" style="155"/>
    <col min="404" max="404" width="9.140625" style="160"/>
    <col min="406" max="406" width="9.140625" style="155"/>
    <col min="408" max="408" width="9.140625" style="160"/>
    <col min="410" max="410" width="9.140625" style="155"/>
    <col min="412" max="412" width="9.140625" style="160"/>
    <col min="414" max="414" width="9.140625" style="155"/>
    <col min="416" max="416" width="9.140625" style="160"/>
    <col min="418" max="418" width="9.140625" style="155"/>
    <col min="420" max="420" width="9.140625" style="160"/>
    <col min="422" max="422" width="9.140625" style="155"/>
    <col min="424" max="424" width="9.140625" style="160"/>
    <col min="426" max="426" width="9.140625" style="155"/>
    <col min="428" max="428" width="9.140625" style="160"/>
    <col min="430" max="430" width="9.140625" style="155"/>
    <col min="432" max="432" width="9.140625" style="160"/>
    <col min="434" max="434" width="9.140625" style="155"/>
    <col min="436" max="436" width="9.140625" style="160"/>
    <col min="438" max="438" width="9.140625" style="155"/>
    <col min="440" max="440" width="9.140625" style="160"/>
    <col min="442" max="442" width="9.140625" style="155"/>
    <col min="444" max="444" width="9.140625" style="160"/>
    <col min="446" max="446" width="9.140625" style="155"/>
    <col min="448" max="448" width="9.140625" style="160"/>
    <col min="450" max="450" width="9.140625" style="155"/>
    <col min="452" max="452" width="9.140625" style="160"/>
    <col min="454" max="454" width="9.140625" style="155"/>
    <col min="456" max="456" width="9.140625" style="160"/>
    <col min="458" max="458" width="9.140625" style="155"/>
    <col min="460" max="460" width="9.140625" style="160"/>
    <col min="462" max="462" width="9.140625" style="155"/>
    <col min="464" max="464" width="9.140625" style="160"/>
    <col min="466" max="466" width="9.140625" style="155"/>
    <col min="468" max="468" width="9.140625" style="160"/>
    <col min="470" max="470" width="9.140625" style="155"/>
    <col min="472" max="472" width="9.140625" style="160"/>
    <col min="474" max="474" width="9.140625" style="155"/>
    <col min="476" max="476" width="9.140625" style="160"/>
    <col min="478" max="478" width="9.140625" style="155"/>
    <col min="480" max="480" width="9.140625" style="160"/>
    <col min="482" max="482" width="9.140625" style="155"/>
    <col min="484" max="484" width="9.140625" style="160"/>
    <col min="486" max="486" width="9.140625" style="155"/>
    <col min="488" max="488" width="9.140625" style="160"/>
    <col min="490" max="490" width="9.140625" style="155"/>
    <col min="492" max="492" width="9.140625" style="160"/>
    <col min="494" max="494" width="9.140625" style="155"/>
    <col min="496" max="496" width="9.140625" style="160"/>
    <col min="498" max="498" width="9.140625" style="155"/>
    <col min="500" max="500" width="9.140625" style="160"/>
    <col min="502" max="502" width="9.140625" style="155"/>
    <col min="504" max="504" width="9.140625" style="160"/>
    <col min="506" max="506" width="9.140625" style="155"/>
    <col min="508" max="508" width="9.140625" style="160"/>
    <col min="510" max="510" width="9.140625" style="155"/>
    <col min="512" max="512" width="9.140625" style="160"/>
    <col min="514" max="514" width="9.140625" style="155"/>
    <col min="516" max="516" width="9.140625" style="160"/>
    <col min="518" max="518" width="9.140625" style="155"/>
    <col min="520" max="520" width="9.140625" style="160"/>
    <col min="522" max="522" width="9.140625" style="155"/>
    <col min="524" max="524" width="9.140625" style="160"/>
    <col min="526" max="526" width="9.140625" style="155"/>
    <col min="528" max="528" width="9.140625" style="160"/>
    <col min="530" max="530" width="9.140625" style="155"/>
    <col min="532" max="532" width="9.140625" style="160"/>
    <col min="534" max="534" width="9.140625" style="155"/>
    <col min="536" max="536" width="9.140625" style="160"/>
    <col min="538" max="538" width="9.140625" style="155"/>
    <col min="540" max="540" width="9.140625" style="160"/>
    <col min="542" max="542" width="9.140625" style="155"/>
    <col min="544" max="544" width="9.140625" style="160"/>
    <col min="546" max="546" width="9.140625" style="155"/>
    <col min="548" max="548" width="9.140625" style="160"/>
    <col min="550" max="550" width="9.140625" style="155"/>
    <col min="552" max="552" width="9.140625" style="160"/>
    <col min="554" max="554" width="9.140625" style="155"/>
    <col min="556" max="556" width="9.140625" style="160"/>
    <col min="558" max="558" width="9.140625" style="155"/>
    <col min="560" max="560" width="9.140625" style="160"/>
    <col min="562" max="562" width="9.140625" style="155"/>
    <col min="564" max="564" width="9.140625" style="160"/>
    <col min="566" max="566" width="9.140625" style="155"/>
    <col min="568" max="568" width="9.140625" style="160"/>
    <col min="570" max="570" width="9.140625" style="155"/>
    <col min="572" max="572" width="9.140625" style="160"/>
    <col min="574" max="574" width="9.140625" style="155"/>
    <col min="576" max="576" width="9.140625" style="160"/>
    <col min="578" max="578" width="9.140625" style="155"/>
    <col min="580" max="580" width="9.140625" style="160"/>
    <col min="582" max="582" width="9.140625" style="155"/>
    <col min="584" max="584" width="9.140625" style="160"/>
    <col min="586" max="586" width="9.140625" style="155"/>
    <col min="588" max="588" width="9.140625" style="160"/>
    <col min="590" max="590" width="9.140625" style="155"/>
    <col min="592" max="592" width="9.140625" style="160"/>
    <col min="594" max="594" width="9.140625" style="155"/>
    <col min="596" max="596" width="9.140625" style="160"/>
    <col min="598" max="598" width="9.140625" style="155"/>
    <col min="600" max="600" width="9.140625" style="160"/>
    <col min="602" max="602" width="9.140625" style="155"/>
    <col min="604" max="604" width="9.140625" style="160"/>
    <col min="606" max="606" width="9.140625" style="155"/>
    <col min="608" max="608" width="9.140625" style="160"/>
    <col min="610" max="610" width="9.140625" style="155"/>
    <col min="612" max="612" width="9.140625" style="160"/>
    <col min="614" max="614" width="9.140625" style="155"/>
    <col min="616" max="616" width="9.140625" style="160"/>
    <col min="618" max="618" width="9.140625" style="155"/>
    <col min="620" max="620" width="9.140625" style="160"/>
    <col min="622" max="622" width="9.140625" style="155"/>
    <col min="624" max="624" width="9.140625" style="160"/>
    <col min="626" max="626" width="9.140625" style="155"/>
    <col min="628" max="628" width="9.140625" style="160"/>
    <col min="630" max="630" width="9.140625" style="155"/>
    <col min="632" max="632" width="9.140625" style="160"/>
    <col min="634" max="634" width="9.140625" style="155"/>
    <col min="636" max="636" width="9.140625" style="160"/>
    <col min="638" max="638" width="9.140625" style="155"/>
    <col min="640" max="640" width="9.140625" style="160"/>
    <col min="642" max="642" width="9.140625" style="155"/>
    <col min="644" max="644" width="9.140625" style="160"/>
    <col min="646" max="646" width="9.140625" style="155"/>
    <col min="648" max="648" width="9.140625" style="160"/>
    <col min="650" max="650" width="9.140625" style="155"/>
    <col min="652" max="652" width="9.140625" style="160"/>
    <col min="654" max="654" width="9.140625" style="155"/>
    <col min="656" max="656" width="9.140625" style="160"/>
    <col min="658" max="658" width="9.140625" style="155"/>
    <col min="660" max="660" width="9.140625" style="160"/>
    <col min="662" max="662" width="9.140625" style="155"/>
    <col min="664" max="664" width="9.140625" style="160"/>
    <col min="666" max="666" width="9.140625" style="155"/>
    <col min="668" max="668" width="9.140625" style="160"/>
    <col min="670" max="670" width="9.140625" style="155"/>
    <col min="672" max="672" width="9.140625" style="160"/>
    <col min="674" max="674" width="9.140625" style="155"/>
    <col min="676" max="676" width="9.140625" style="160"/>
    <col min="678" max="678" width="9.140625" style="155"/>
    <col min="680" max="680" width="9.140625" style="160"/>
    <col min="682" max="682" width="9.140625" style="155"/>
    <col min="684" max="684" width="9.140625" style="160"/>
    <col min="686" max="686" width="9.140625" style="155"/>
    <col min="688" max="688" width="9.140625" style="160"/>
    <col min="690" max="690" width="9.140625" style="155"/>
    <col min="692" max="692" width="9.140625" style="160"/>
    <col min="694" max="694" width="9.140625" style="155"/>
    <col min="696" max="696" width="9.140625" style="160"/>
    <col min="698" max="698" width="9.140625" style="155"/>
    <col min="700" max="700" width="9.140625" style="160"/>
    <col min="702" max="702" width="9.140625" style="155"/>
    <col min="704" max="704" width="9.140625" style="160"/>
    <col min="706" max="706" width="9.140625" style="155"/>
    <col min="708" max="708" width="9.140625" style="160"/>
    <col min="710" max="710" width="9.140625" style="155"/>
    <col min="712" max="712" width="9.140625" style="160"/>
    <col min="714" max="714" width="9.140625" style="155"/>
    <col min="716" max="716" width="9.140625" style="160"/>
    <col min="718" max="718" width="9.140625" style="155"/>
    <col min="720" max="720" width="9.140625" style="160"/>
    <col min="722" max="722" width="9.140625" style="155"/>
    <col min="724" max="724" width="9.140625" style="160"/>
    <col min="726" max="726" width="9.140625" style="155"/>
    <col min="728" max="728" width="9.140625" style="160"/>
    <col min="730" max="730" width="9.140625" style="155"/>
    <col min="732" max="732" width="9.140625" style="160"/>
    <col min="734" max="734" width="9.140625" style="155"/>
    <col min="736" max="736" width="9.140625" style="160"/>
    <col min="738" max="738" width="9.140625" style="155"/>
    <col min="740" max="740" width="9.140625" style="160"/>
    <col min="742" max="742" width="9.140625" style="155"/>
    <col min="744" max="744" width="9.140625" style="160"/>
    <col min="746" max="746" width="9.140625" style="155"/>
    <col min="748" max="748" width="9.140625" style="160"/>
    <col min="750" max="750" width="9.140625" style="155"/>
    <col min="752" max="752" width="9.140625" style="160"/>
    <col min="754" max="754" width="9.140625" style="155"/>
    <col min="756" max="756" width="9.140625" style="160"/>
    <col min="758" max="758" width="9.140625" style="155"/>
    <col min="760" max="760" width="9.140625" style="160"/>
    <col min="762" max="762" width="9.140625" style="155"/>
    <col min="764" max="764" width="9.140625" style="160"/>
    <col min="766" max="766" width="9.140625" style="155"/>
    <col min="768" max="768" width="9.140625" style="160"/>
    <col min="770" max="770" width="9.140625" style="155"/>
    <col min="772" max="772" width="9.140625" style="160"/>
    <col min="774" max="774" width="9.140625" style="155"/>
    <col min="776" max="776" width="9.140625" style="160"/>
    <col min="778" max="778" width="9.140625" style="155"/>
    <col min="780" max="780" width="9.140625" style="160"/>
    <col min="782" max="782" width="9.140625" style="155"/>
    <col min="784" max="784" width="9.140625" style="160"/>
    <col min="786" max="786" width="9.140625" style="155"/>
    <col min="788" max="788" width="9.140625" style="160"/>
    <col min="790" max="790" width="9.140625" style="155"/>
    <col min="792" max="792" width="9.140625" style="160"/>
    <col min="794" max="794" width="9.140625" style="155"/>
    <col min="796" max="796" width="9.140625" style="160"/>
    <col min="798" max="798" width="9.140625" style="155"/>
    <col min="800" max="800" width="9.140625" style="160"/>
    <col min="802" max="802" width="9.140625" style="155"/>
    <col min="804" max="804" width="9.140625" style="160"/>
    <col min="806" max="806" width="9.140625" style="155"/>
    <col min="808" max="808" width="9.140625" style="160"/>
    <col min="810" max="810" width="9.140625" style="155"/>
    <col min="812" max="812" width="9.140625" style="160"/>
    <col min="814" max="814" width="9.140625" style="155"/>
    <col min="816" max="816" width="9.140625" style="160"/>
    <col min="818" max="818" width="9.140625" style="155"/>
    <col min="820" max="820" width="9.140625" style="160"/>
    <col min="822" max="822" width="9.140625" style="155"/>
    <col min="824" max="824" width="9.140625" style="160"/>
    <col min="826" max="826" width="9.140625" style="155"/>
    <col min="828" max="828" width="9.140625" style="160"/>
    <col min="830" max="830" width="9.140625" style="155"/>
    <col min="832" max="832" width="9.140625" style="160"/>
    <col min="834" max="834" width="9.140625" style="155"/>
    <col min="836" max="836" width="9.140625" style="160"/>
    <col min="838" max="838" width="9.140625" style="155"/>
    <col min="840" max="840" width="9.140625" style="160"/>
    <col min="842" max="842" width="9.140625" style="155"/>
    <col min="844" max="844" width="9.140625" style="160"/>
    <col min="846" max="846" width="9.140625" style="155"/>
    <col min="848" max="848" width="9.140625" style="160"/>
    <col min="850" max="850" width="9.140625" style="155"/>
    <col min="852" max="852" width="9.140625" style="160"/>
    <col min="854" max="854" width="9.140625" style="155"/>
    <col min="856" max="856" width="9.140625" style="160"/>
    <col min="858" max="858" width="9.140625" style="155"/>
    <col min="860" max="860" width="9.140625" style="160"/>
    <col min="862" max="862" width="9.140625" style="155"/>
    <col min="864" max="864" width="9.140625" style="160"/>
    <col min="866" max="866" width="9.140625" style="155"/>
    <col min="868" max="868" width="9.140625" style="160"/>
    <col min="870" max="870" width="9.140625" style="155"/>
    <col min="872" max="872" width="9.140625" style="160"/>
    <col min="874" max="874" width="9.140625" style="155"/>
    <col min="876" max="876" width="9.140625" style="160"/>
    <col min="878" max="878" width="9.140625" style="155"/>
    <col min="880" max="880" width="9.140625" style="160"/>
    <col min="882" max="882" width="9.140625" style="155"/>
    <col min="884" max="884" width="9.140625" style="160"/>
    <col min="886" max="886" width="9.140625" style="155"/>
    <col min="888" max="888" width="9.140625" style="160"/>
    <col min="890" max="890" width="9.140625" style="155"/>
    <col min="892" max="892" width="9.140625" style="160"/>
    <col min="894" max="894" width="9.140625" style="155"/>
    <col min="896" max="896" width="9.140625" style="160"/>
    <col min="898" max="898" width="9.140625" style="155"/>
    <col min="900" max="900" width="9.140625" style="160"/>
    <col min="902" max="902" width="9.140625" style="155"/>
    <col min="904" max="904" width="9.140625" style="160"/>
    <col min="906" max="906" width="9.140625" style="155"/>
    <col min="908" max="908" width="9.140625" style="160"/>
    <col min="910" max="910" width="9.140625" style="155"/>
    <col min="912" max="912" width="9.140625" style="160"/>
    <col min="914" max="914" width="9.140625" style="155"/>
    <col min="916" max="916" width="9.140625" style="160"/>
    <col min="918" max="918" width="9.140625" style="155"/>
    <col min="920" max="920" width="9.140625" style="160"/>
    <col min="922" max="922" width="9.140625" style="155"/>
    <col min="924" max="924" width="9.140625" style="160"/>
    <col min="926" max="926" width="9.140625" style="155"/>
    <col min="928" max="928" width="9.140625" style="160"/>
    <col min="930" max="930" width="9.140625" style="155"/>
    <col min="932" max="932" width="9.140625" style="160"/>
    <col min="934" max="934" width="9.140625" style="155"/>
    <col min="936" max="936" width="9.140625" style="160"/>
    <col min="938" max="938" width="9.140625" style="155"/>
    <col min="940" max="940" width="9.140625" style="160"/>
    <col min="942" max="942" width="9.140625" style="155"/>
    <col min="944" max="944" width="9.140625" style="160"/>
    <col min="946" max="946" width="9.140625" style="155"/>
    <col min="948" max="948" width="9.140625" style="160"/>
    <col min="950" max="950" width="9.140625" style="155"/>
    <col min="952" max="952" width="9.140625" style="160"/>
    <col min="954" max="954" width="9.140625" style="155"/>
    <col min="956" max="956" width="9.140625" style="160"/>
    <col min="958" max="958" width="9.140625" style="155"/>
    <col min="960" max="960" width="9.140625" style="160"/>
    <col min="962" max="962" width="9.140625" style="155"/>
    <col min="964" max="964" width="9.140625" style="160"/>
    <col min="966" max="966" width="9.140625" style="155"/>
    <col min="968" max="968" width="9.140625" style="160"/>
    <col min="970" max="970" width="9.140625" style="155"/>
    <col min="972" max="972" width="9.140625" style="160"/>
    <col min="974" max="974" width="9.140625" style="155"/>
    <col min="976" max="976" width="9.140625" style="160"/>
    <col min="978" max="978" width="9.140625" style="155"/>
    <col min="980" max="980" width="9.140625" style="160"/>
    <col min="982" max="982" width="9.140625" style="155"/>
    <col min="984" max="984" width="9.140625" style="160"/>
    <col min="986" max="986" width="9.140625" style="155"/>
    <col min="988" max="988" width="9.140625" style="160"/>
    <col min="990" max="990" width="9.140625" style="155"/>
    <col min="992" max="992" width="9.140625" style="160"/>
    <col min="994" max="994" width="9.140625" style="155"/>
    <col min="996" max="996" width="9.140625" style="160"/>
    <col min="998" max="998" width="9.140625" style="155"/>
    <col min="1000" max="1000" width="9.140625" style="160"/>
    <col min="1002" max="1002" width="9.140625" style="155"/>
    <col min="1004" max="1004" width="9.140625" style="160"/>
    <col min="1006" max="1006" width="9.140625" style="155"/>
    <col min="1008" max="1008" width="9.140625" style="160"/>
    <col min="1010" max="1010" width="9.140625" style="155"/>
    <col min="1012" max="1012" width="9.140625" style="160"/>
    <col min="1014" max="1014" width="9.140625" style="155"/>
    <col min="1016" max="1016" width="9.140625" style="160"/>
    <col min="1018" max="1018" width="9.140625" style="155"/>
    <col min="1020" max="1020" width="9.140625" style="160"/>
    <col min="1022" max="1022" width="9.140625" style="155"/>
    <col min="1024" max="1024" width="9.140625" style="160"/>
    <col min="1026" max="1026" width="9.140625" style="155"/>
    <col min="1028" max="1028" width="9.140625" style="160"/>
    <col min="1030" max="1030" width="9.140625" style="155"/>
    <col min="1032" max="1032" width="9.140625" style="160"/>
    <col min="1034" max="1034" width="9.140625" style="155"/>
    <col min="1036" max="1036" width="9.140625" style="160"/>
    <col min="1038" max="1038" width="9.140625" style="155"/>
    <col min="1040" max="1040" width="9.140625" style="160"/>
    <col min="1042" max="1042" width="9.140625" style="155"/>
    <col min="1044" max="1044" width="9.140625" style="160"/>
    <col min="1046" max="1046" width="9.140625" style="155"/>
    <col min="1048" max="1048" width="9.140625" style="160"/>
    <col min="1050" max="1050" width="9.140625" style="155"/>
    <col min="1052" max="1052" width="9.140625" style="160"/>
    <col min="1054" max="1054" width="9.140625" style="155"/>
    <col min="1056" max="1056" width="9.140625" style="160"/>
    <col min="1058" max="1058" width="9.140625" style="155"/>
    <col min="1060" max="1060" width="9.140625" style="160"/>
    <col min="1062" max="1062" width="9.140625" style="155"/>
    <col min="1064" max="1064" width="9.140625" style="160"/>
    <col min="1066" max="1066" width="9.140625" style="155"/>
    <col min="1068" max="1068" width="9.140625" style="160"/>
    <col min="1070" max="1070" width="9.140625" style="155"/>
    <col min="1072" max="1072" width="9.140625" style="160"/>
    <col min="1074" max="1074" width="9.140625" style="155"/>
    <col min="1076" max="1076" width="9.140625" style="160"/>
    <col min="1078" max="1078" width="9.140625" style="155"/>
    <col min="1080" max="1080" width="9.140625" style="160"/>
    <col min="1082" max="1082" width="9.140625" style="155"/>
    <col min="1084" max="1084" width="9.140625" style="160"/>
    <col min="1086" max="1086" width="9.140625" style="155"/>
    <col min="1088" max="1088" width="9.140625" style="160"/>
    <col min="1090" max="1090" width="9.140625" style="155"/>
    <col min="1092" max="1092" width="9.140625" style="160"/>
    <col min="1094" max="1094" width="9.140625" style="155"/>
    <col min="1096" max="1096" width="9.140625" style="160"/>
    <col min="1098" max="1098" width="9.140625" style="155"/>
    <col min="1100" max="1100" width="9.140625" style="160"/>
    <col min="1102" max="1102" width="9.140625" style="155"/>
    <col min="1104" max="1104" width="9.140625" style="160"/>
    <col min="1106" max="1106" width="9.140625" style="155"/>
    <col min="1108" max="1108" width="9.140625" style="160"/>
    <col min="1110" max="1110" width="9.140625" style="155"/>
    <col min="1112" max="1112" width="9.140625" style="160"/>
    <col min="1114" max="1114" width="9.140625" style="155"/>
    <col min="1116" max="1116" width="9.140625" style="160"/>
    <col min="1118" max="1118" width="9.140625" style="155"/>
    <col min="1120" max="1120" width="9.140625" style="160"/>
    <col min="1122" max="1122" width="9.140625" style="155"/>
    <col min="1124" max="1124" width="9.140625" style="160"/>
    <col min="1126" max="1126" width="9.140625" style="155"/>
    <col min="1128" max="1128" width="9.140625" style="160"/>
    <col min="1130" max="1130" width="9.140625" style="155"/>
    <col min="1132" max="1132" width="9.140625" style="160"/>
    <col min="1134" max="1134" width="9.140625" style="155"/>
    <col min="1136" max="1136" width="9.140625" style="160"/>
    <col min="1138" max="1138" width="9.140625" style="155"/>
    <col min="1140" max="1140" width="9.140625" style="160"/>
    <col min="1142" max="1142" width="9.140625" style="155"/>
    <col min="1144" max="1144" width="9.140625" style="160"/>
    <col min="1146" max="1146" width="9.140625" style="155"/>
    <col min="1148" max="1148" width="9.140625" style="160"/>
    <col min="1150" max="1150" width="9.140625" style="155"/>
    <col min="1152" max="1152" width="9.140625" style="160"/>
    <col min="1154" max="1154" width="9.140625" style="155"/>
    <col min="1156" max="1156" width="9.140625" style="160"/>
    <col min="1158" max="1158" width="9.140625" style="155"/>
    <col min="1160" max="1160" width="9.140625" style="160"/>
    <col min="1162" max="1162" width="9.140625" style="155"/>
    <col min="1164" max="1164" width="9.140625" style="160"/>
    <col min="1166" max="1166" width="9.140625" style="155"/>
    <col min="1168" max="1168" width="9.140625" style="160"/>
    <col min="1170" max="1170" width="9.140625" style="155"/>
    <col min="1172" max="1172" width="9.140625" style="160"/>
    <col min="1174" max="1174" width="9.140625" style="155"/>
    <col min="1176" max="1176" width="9.140625" style="160"/>
    <col min="1178" max="1178" width="9.140625" style="155"/>
    <col min="1180" max="1180" width="9.140625" style="160"/>
    <col min="1182" max="1182" width="9.140625" style="155"/>
    <col min="1184" max="1184" width="9.140625" style="160"/>
    <col min="1186" max="1186" width="9.140625" style="155"/>
    <col min="1188" max="1188" width="9.140625" style="160"/>
    <col min="1190" max="1190" width="9.140625" style="155"/>
    <col min="1192" max="1192" width="9.140625" style="160"/>
    <col min="1194" max="1194" width="9.140625" style="155"/>
    <col min="1196" max="1196" width="9.140625" style="160"/>
    <col min="1198" max="1198" width="9.140625" style="155"/>
    <col min="1200" max="1200" width="9.140625" style="160"/>
    <col min="1202" max="1202" width="9.140625" style="155"/>
    <col min="1204" max="1204" width="9.140625" style="160"/>
    <col min="1206" max="1206" width="9.140625" style="155"/>
    <col min="1208" max="1208" width="9.140625" style="160"/>
    <col min="1210" max="1210" width="9.140625" style="155"/>
    <col min="1212" max="1212" width="9.140625" style="160"/>
    <col min="1214" max="1214" width="9.140625" style="155"/>
    <col min="1216" max="1216" width="9.140625" style="160"/>
    <col min="1218" max="1218" width="9.140625" style="155"/>
    <col min="1220" max="1220" width="9.140625" style="160"/>
    <col min="1222" max="1222" width="9.140625" style="155"/>
    <col min="1224" max="1224" width="9.140625" style="160"/>
    <col min="1226" max="1226" width="9.140625" style="155"/>
    <col min="1228" max="1228" width="9.140625" style="160"/>
    <col min="1230" max="1230" width="9.140625" style="155"/>
    <col min="1232" max="1232" width="9.140625" style="160"/>
    <col min="1234" max="1234" width="9.140625" style="155"/>
    <col min="1236" max="1236" width="9.140625" style="160"/>
    <col min="1238" max="1238" width="9.140625" style="155"/>
    <col min="1240" max="1240" width="9.140625" style="160"/>
    <col min="1242" max="1242" width="9.140625" style="155"/>
    <col min="1244" max="1244" width="9.140625" style="160"/>
    <col min="1246" max="1246" width="9.140625" style="155"/>
    <col min="1248" max="1248" width="9.140625" style="160"/>
    <col min="1250" max="1250" width="9.140625" style="155"/>
    <col min="1252" max="1252" width="9.140625" style="160"/>
    <col min="1254" max="1254" width="9.140625" style="155"/>
    <col min="1256" max="1256" width="9.140625" style="160"/>
    <col min="1258" max="1258" width="9.140625" style="155"/>
    <col min="1260" max="1260" width="9.140625" style="160"/>
    <col min="1262" max="1262" width="9.140625" style="155"/>
    <col min="1264" max="1264" width="9.140625" style="160"/>
    <col min="1266" max="1266" width="9.140625" style="155"/>
    <col min="1268" max="1268" width="9.140625" style="160"/>
    <col min="1270" max="1270" width="9.140625" style="155"/>
    <col min="1272" max="1272" width="9.140625" style="160"/>
    <col min="1274" max="1274" width="9.140625" style="155"/>
    <col min="1276" max="1276" width="9.140625" style="160"/>
    <col min="1278" max="1278" width="9.140625" style="155"/>
    <col min="1280" max="1280" width="9.140625" style="160"/>
    <col min="1282" max="1282" width="9.140625" style="155"/>
    <col min="1284" max="1284" width="9.140625" style="160"/>
    <col min="1286" max="1286" width="9.140625" style="155"/>
    <col min="1288" max="1288" width="9.140625" style="160"/>
    <col min="1290" max="1290" width="9.140625" style="155"/>
    <col min="1292" max="1292" width="9.140625" style="160"/>
    <col min="1294" max="1294" width="9.140625" style="155"/>
    <col min="1296" max="1296" width="9.140625" style="160"/>
    <col min="1298" max="1298" width="9.140625" style="155"/>
    <col min="1300" max="1300" width="9.140625" style="160"/>
    <col min="1302" max="1302" width="9.140625" style="155"/>
    <col min="1304" max="1304" width="9.140625" style="160"/>
    <col min="1306" max="1306" width="9.140625" style="155"/>
    <col min="1308" max="1308" width="9.140625" style="160"/>
    <col min="1310" max="1310" width="9.140625" style="155"/>
    <col min="1312" max="1312" width="9.140625" style="160"/>
    <col min="1314" max="1314" width="9.140625" style="155"/>
    <col min="1316" max="1316" width="9.140625" style="160"/>
    <col min="1318" max="1318" width="9.140625" style="155"/>
    <col min="1320" max="1320" width="9.140625" style="160"/>
    <col min="1322" max="1322" width="9.140625" style="155"/>
    <col min="1324" max="1324" width="9.140625" style="160"/>
    <col min="1326" max="1326" width="9.140625" style="155"/>
    <col min="1328" max="1328" width="9.140625" style="160"/>
    <col min="1330" max="1330" width="9.140625" style="155"/>
    <col min="1332" max="1332" width="9.140625" style="160"/>
    <col min="1334" max="1334" width="9.140625" style="155"/>
    <col min="1336" max="1336" width="9.140625" style="160"/>
    <col min="1338" max="1338" width="9.140625" style="155"/>
    <col min="1340" max="1340" width="9.140625" style="160"/>
    <col min="1342" max="1342" width="9.140625" style="155"/>
    <col min="1344" max="1344" width="9.140625" style="160"/>
    <col min="1346" max="1346" width="9.140625" style="155"/>
    <col min="1348" max="1348" width="9.140625" style="160"/>
    <col min="1350" max="1350" width="9.140625" style="155"/>
    <col min="1352" max="1352" width="9.140625" style="160"/>
    <col min="1354" max="1354" width="9.140625" style="155"/>
    <col min="1356" max="1356" width="9.140625" style="160"/>
    <col min="1358" max="1358" width="9.140625" style="155"/>
    <col min="1360" max="1360" width="9.140625" style="160"/>
    <col min="1362" max="1362" width="9.140625" style="155"/>
    <col min="1364" max="1364" width="9.140625" style="160"/>
    <col min="1366" max="1366" width="9.140625" style="155"/>
    <col min="1368" max="1368" width="9.140625" style="160"/>
    <col min="1370" max="1370" width="9.140625" style="155"/>
    <col min="1372" max="1372" width="9.140625" style="160"/>
    <col min="1374" max="1374" width="9.140625" style="155"/>
    <col min="1376" max="1376" width="9.140625" style="160"/>
    <col min="1378" max="1378" width="9.140625" style="155"/>
    <col min="1380" max="1380" width="9.140625" style="160"/>
    <col min="1382" max="1382" width="9.140625" style="155"/>
    <col min="1384" max="1384" width="9.140625" style="160"/>
    <col min="1386" max="1386" width="9.140625" style="155"/>
    <col min="1388" max="1388" width="9.140625" style="160"/>
    <col min="1390" max="1390" width="9.140625" style="155"/>
    <col min="1392" max="1392" width="9.140625" style="160"/>
    <col min="1394" max="1394" width="9.140625" style="155"/>
    <col min="1396" max="1396" width="9.140625" style="160"/>
    <col min="1398" max="1398" width="9.140625" style="155"/>
    <col min="1400" max="1400" width="9.140625" style="160"/>
    <col min="1402" max="1402" width="9.140625" style="155"/>
    <col min="1404" max="1404" width="9.140625" style="160"/>
    <col min="1406" max="1406" width="9.140625" style="155"/>
    <col min="1408" max="1408" width="9.140625" style="160"/>
    <col min="1410" max="1410" width="9.140625" style="155"/>
    <col min="1412" max="1412" width="9.140625" style="160"/>
    <col min="1414" max="1414" width="9.140625" style="155"/>
    <col min="1416" max="1416" width="9.140625" style="160"/>
    <col min="1418" max="1418" width="9.140625" style="155"/>
    <col min="1420" max="1420" width="9.140625" style="160"/>
    <col min="1422" max="1422" width="9.140625" style="155"/>
    <col min="1424" max="1424" width="9.140625" style="160"/>
    <col min="1426" max="1426" width="9.140625" style="155"/>
    <col min="1428" max="1428" width="9.140625" style="160"/>
    <col min="1430" max="1430" width="9.140625" style="155"/>
    <col min="1432" max="1432" width="9.140625" style="160"/>
    <col min="1434" max="1434" width="9.140625" style="155"/>
    <col min="1436" max="1436" width="9.140625" style="160"/>
    <col min="1438" max="1438" width="9.140625" style="155"/>
    <col min="1440" max="1440" width="9.140625" style="160"/>
    <col min="1442" max="1442" width="9.140625" style="155"/>
    <col min="1444" max="1444" width="9.140625" style="160"/>
    <col min="1446" max="1446" width="9.140625" style="155"/>
    <col min="1448" max="1448" width="9.140625" style="160"/>
    <col min="1450" max="1450" width="9.140625" style="155"/>
    <col min="1452" max="1452" width="9.140625" style="160"/>
    <col min="1454" max="1454" width="9.140625" style="155"/>
    <col min="1456" max="1456" width="9.140625" style="160"/>
    <col min="1458" max="1458" width="9.140625" style="155"/>
    <col min="1460" max="1460" width="9.140625" style="160"/>
    <col min="1462" max="1462" width="9.140625" style="155"/>
    <col min="1464" max="1464" width="9.140625" style="160"/>
    <col min="1466" max="1466" width="9.140625" style="155"/>
    <col min="1468" max="1468" width="9.140625" style="160"/>
    <col min="1470" max="1470" width="9.140625" style="155"/>
    <col min="1472" max="1472" width="9.140625" style="160"/>
    <col min="1474" max="1474" width="9.140625" style="155"/>
    <col min="1476" max="1476" width="9.140625" style="160"/>
    <col min="1478" max="1478" width="9.140625" style="155"/>
    <col min="1480" max="1480" width="9.140625" style="160"/>
    <col min="1482" max="1482" width="9.140625" style="155"/>
    <col min="1484" max="1484" width="9.140625" style="160"/>
    <col min="1486" max="1486" width="9.140625" style="155"/>
    <col min="1488" max="1488" width="9.140625" style="160"/>
    <col min="1490" max="1490" width="9.140625" style="155"/>
    <col min="1492" max="1492" width="9.140625" style="160"/>
    <col min="1494" max="1494" width="9.140625" style="155"/>
    <col min="1496" max="1496" width="9.140625" style="160"/>
    <col min="1498" max="1498" width="9.140625" style="155"/>
    <col min="1500" max="1500" width="9.140625" style="160"/>
    <col min="1502" max="1502" width="9.140625" style="155"/>
    <col min="1504" max="1504" width="9.140625" style="160"/>
    <col min="1506" max="1506" width="9.140625" style="155"/>
    <col min="1508" max="1508" width="9.140625" style="160"/>
    <col min="1510" max="1510" width="9.140625" style="155"/>
    <col min="1512" max="1512" width="9.140625" style="160"/>
    <col min="1514" max="1514" width="9.140625" style="155"/>
    <col min="1516" max="1516" width="9.140625" style="160"/>
    <col min="1518" max="1518" width="9.140625" style="155"/>
    <col min="1520" max="1520" width="9.140625" style="160"/>
    <col min="1522" max="1522" width="9.140625" style="155"/>
    <col min="1524" max="1524" width="9.140625" style="160"/>
    <col min="1526" max="1526" width="9.140625" style="155"/>
    <col min="1528" max="1528" width="9.140625" style="160"/>
    <col min="1530" max="1530" width="9.140625" style="155"/>
    <col min="1532" max="1532" width="9.140625" style="160"/>
    <col min="1534" max="1534" width="9.140625" style="155"/>
    <col min="1536" max="1536" width="9.140625" style="160"/>
    <col min="1538" max="1538" width="9.140625" style="155"/>
    <col min="1540" max="1540" width="9.140625" style="160"/>
    <col min="1542" max="1542" width="9.140625" style="155"/>
    <col min="1544" max="1544" width="9.140625" style="160"/>
    <col min="1546" max="1546" width="9.140625" style="155"/>
    <col min="1548" max="1548" width="9.140625" style="160"/>
    <col min="1550" max="1550" width="9.140625" style="155"/>
    <col min="1552" max="1552" width="9.140625" style="160"/>
    <col min="1554" max="1554" width="9.140625" style="155"/>
    <col min="1556" max="1556" width="9.140625" style="160"/>
    <col min="1558" max="1558" width="9.140625" style="155"/>
    <col min="1560" max="1560" width="9.140625" style="160"/>
    <col min="1562" max="1562" width="9.140625" style="155"/>
    <col min="1564" max="1564" width="9.140625" style="160"/>
    <col min="1566" max="1566" width="9.140625" style="155"/>
    <col min="1568" max="1568" width="9.140625" style="160"/>
    <col min="1570" max="1570" width="9.140625" style="155"/>
    <col min="1572" max="1572" width="9.140625" style="160"/>
    <col min="1574" max="1574" width="9.140625" style="155"/>
    <col min="1576" max="1576" width="9.140625" style="160"/>
    <col min="1578" max="1578" width="9.140625" style="155"/>
    <col min="1580" max="1580" width="9.140625" style="160"/>
    <col min="1582" max="1582" width="9.140625" style="155"/>
    <col min="1584" max="1584" width="9.140625" style="160"/>
    <col min="1586" max="1586" width="9.140625" style="155"/>
    <col min="1588" max="1588" width="9.140625" style="160"/>
    <col min="1590" max="1590" width="9.140625" style="155"/>
    <col min="1592" max="1592" width="9.140625" style="160"/>
    <col min="1594" max="1594" width="9.140625" style="155"/>
    <col min="1596" max="1596" width="9.140625" style="160"/>
    <col min="1598" max="1598" width="9.140625" style="155"/>
    <col min="1600" max="1600" width="9.140625" style="160"/>
    <col min="1602" max="1602" width="9.140625" style="155"/>
    <col min="1604" max="1604" width="9.140625" style="160"/>
    <col min="1606" max="1606" width="9.140625" style="155"/>
    <col min="1608" max="1608" width="9.140625" style="160"/>
    <col min="1610" max="1610" width="9.140625" style="155"/>
    <col min="1612" max="1612" width="9.140625" style="160"/>
    <col min="1614" max="1614" width="9.140625" style="155"/>
    <col min="1616" max="1616" width="9.140625" style="160"/>
    <col min="1618" max="1618" width="9.140625" style="155"/>
    <col min="1620" max="1620" width="9.140625" style="160"/>
    <col min="1622" max="1622" width="9.140625" style="155"/>
    <col min="1624" max="1624" width="9.140625" style="160"/>
    <col min="1626" max="1626" width="9.140625" style="155"/>
    <col min="1628" max="1628" width="9.140625" style="160"/>
    <col min="1630" max="1630" width="9.140625" style="155"/>
    <col min="1632" max="1632" width="9.140625" style="160"/>
    <col min="1634" max="1634" width="9.140625" style="155"/>
    <col min="1636" max="1636" width="9.140625" style="160"/>
    <col min="1638" max="1638" width="9.140625" style="155"/>
    <col min="1640" max="1640" width="9.140625" style="160"/>
    <col min="1642" max="1642" width="9.140625" style="155"/>
    <col min="1644" max="1644" width="9.140625" style="160"/>
    <col min="1646" max="1646" width="9.140625" style="155"/>
    <col min="1648" max="1648" width="9.140625" style="160"/>
    <col min="1650" max="1650" width="9.140625" style="155"/>
    <col min="1652" max="1652" width="9.140625" style="160"/>
    <col min="1654" max="1654" width="9.140625" style="155"/>
    <col min="1656" max="1656" width="9.140625" style="160"/>
    <col min="1658" max="1658" width="9.140625" style="155"/>
    <col min="1660" max="1660" width="9.140625" style="160"/>
    <col min="1662" max="1662" width="9.140625" style="155"/>
    <col min="1664" max="1664" width="9.140625" style="160"/>
    <col min="1666" max="1666" width="9.140625" style="155"/>
    <col min="1668" max="1668" width="9.140625" style="160"/>
    <col min="1670" max="1670" width="9.140625" style="155"/>
    <col min="1672" max="1672" width="9.140625" style="160"/>
    <col min="1674" max="1674" width="9.140625" style="155"/>
    <col min="1676" max="1676" width="9.140625" style="160"/>
    <col min="1678" max="1678" width="9.140625" style="155"/>
    <col min="1680" max="1680" width="9.140625" style="160"/>
    <col min="1682" max="1682" width="9.140625" style="155"/>
    <col min="1684" max="1684" width="9.140625" style="160"/>
    <col min="1686" max="1686" width="9.140625" style="155"/>
    <col min="1688" max="1688" width="9.140625" style="160"/>
    <col min="1690" max="1690" width="9.140625" style="155"/>
    <col min="1692" max="1692" width="9.140625" style="160"/>
    <col min="1694" max="1694" width="9.140625" style="155"/>
    <col min="1696" max="1696" width="9.140625" style="160"/>
    <col min="1698" max="1698" width="9.140625" style="155"/>
    <col min="1700" max="1700" width="9.140625" style="160"/>
    <col min="1702" max="1702" width="9.140625" style="155"/>
    <col min="1704" max="1704" width="9.140625" style="160"/>
    <col min="1706" max="1706" width="9.140625" style="155"/>
    <col min="1708" max="1708" width="9.140625" style="160"/>
    <col min="1710" max="1710" width="9.140625" style="155"/>
    <col min="1712" max="1712" width="9.140625" style="160"/>
    <col min="1714" max="1714" width="9.140625" style="155"/>
    <col min="1716" max="1716" width="9.140625" style="160"/>
    <col min="1718" max="1718" width="9.140625" style="155"/>
    <col min="1720" max="1720" width="9.140625" style="160"/>
    <col min="1722" max="1722" width="9.140625" style="155"/>
    <col min="1724" max="1724" width="9.140625" style="160"/>
    <col min="1726" max="1726" width="9.140625" style="155"/>
    <col min="1728" max="1728" width="9.140625" style="160"/>
    <col min="1730" max="1730" width="9.140625" style="155"/>
    <col min="1732" max="1732" width="9.140625" style="160"/>
    <col min="1734" max="1734" width="9.140625" style="155"/>
    <col min="1736" max="1736" width="9.140625" style="160"/>
    <col min="1738" max="1738" width="9.140625" style="155"/>
    <col min="1740" max="1740" width="9.140625" style="160"/>
    <col min="1742" max="1742" width="9.140625" style="155"/>
    <col min="1744" max="1744" width="9.140625" style="160"/>
    <col min="1746" max="1746" width="9.140625" style="155"/>
    <col min="1748" max="1748" width="9.140625" style="160"/>
    <col min="1750" max="1750" width="9.140625" style="155"/>
    <col min="1752" max="1752" width="9.140625" style="160"/>
    <col min="1754" max="1754" width="9.140625" style="155"/>
    <col min="1756" max="1756" width="9.140625" style="160"/>
    <col min="1758" max="1758" width="9.140625" style="155"/>
    <col min="1760" max="1760" width="9.140625" style="160"/>
    <col min="1762" max="1762" width="9.140625" style="155"/>
    <col min="1764" max="1764" width="9.140625" style="160"/>
    <col min="1766" max="1766" width="9.140625" style="155"/>
    <col min="1768" max="1768" width="9.140625" style="160"/>
    <col min="1770" max="1770" width="9.140625" style="155"/>
    <col min="1772" max="1772" width="9.140625" style="160"/>
    <col min="1774" max="1774" width="9.140625" style="155"/>
    <col min="1776" max="1776" width="9.140625" style="160"/>
    <col min="1778" max="1778" width="9.140625" style="155"/>
    <col min="1780" max="1780" width="9.140625" style="160"/>
    <col min="1782" max="1782" width="9.140625" style="155"/>
    <col min="1784" max="1784" width="9.140625" style="160"/>
    <col min="1786" max="1786" width="9.140625" style="155"/>
    <col min="1788" max="1788" width="9.140625" style="160"/>
    <col min="1790" max="1790" width="9.140625" style="155"/>
    <col min="1792" max="1792" width="9.140625" style="160"/>
    <col min="1794" max="1794" width="9.140625" style="155"/>
    <col min="1796" max="1796" width="9.140625" style="160"/>
    <col min="1798" max="1798" width="9.140625" style="155"/>
    <col min="1800" max="1800" width="9.140625" style="160"/>
    <col min="1802" max="1802" width="9.140625" style="155"/>
    <col min="1804" max="1804" width="9.140625" style="160"/>
    <col min="1806" max="1806" width="9.140625" style="155"/>
    <col min="1808" max="1808" width="9.140625" style="160"/>
    <col min="1810" max="1810" width="9.140625" style="155"/>
    <col min="1812" max="1812" width="9.140625" style="160"/>
    <col min="1814" max="1814" width="9.140625" style="155"/>
    <col min="1816" max="1816" width="9.140625" style="160"/>
    <col min="1818" max="1818" width="9.140625" style="155"/>
    <col min="1820" max="1820" width="9.140625" style="160"/>
    <col min="1822" max="1822" width="9.140625" style="155"/>
    <col min="1824" max="1824" width="9.140625" style="160"/>
    <col min="1826" max="1826" width="9.140625" style="155"/>
    <col min="1828" max="1828" width="9.140625" style="160"/>
    <col min="1830" max="1830" width="9.140625" style="155"/>
    <col min="1832" max="1832" width="9.140625" style="160"/>
    <col min="1834" max="1834" width="9.140625" style="155"/>
    <col min="1836" max="1836" width="9.140625" style="160"/>
    <col min="1838" max="1838" width="9.140625" style="155"/>
    <col min="1840" max="1840" width="9.140625" style="160"/>
    <col min="1842" max="1842" width="9.140625" style="155"/>
    <col min="1844" max="1844" width="9.140625" style="160"/>
    <col min="1846" max="1846" width="9.140625" style="155"/>
    <col min="1848" max="1848" width="9.140625" style="160"/>
    <col min="1850" max="1850" width="9.140625" style="155"/>
    <col min="1852" max="1852" width="9.140625" style="160"/>
    <col min="1854" max="1854" width="9.140625" style="155"/>
    <col min="1856" max="1856" width="9.140625" style="160"/>
    <col min="1858" max="1858" width="9.140625" style="155"/>
    <col min="1860" max="1860" width="9.140625" style="160"/>
    <col min="1862" max="1862" width="9.140625" style="155"/>
    <col min="1864" max="1864" width="9.140625" style="160"/>
    <col min="1866" max="1866" width="9.140625" style="155"/>
    <col min="1868" max="1868" width="9.140625" style="160"/>
    <col min="1870" max="1870" width="9.140625" style="155"/>
    <col min="1872" max="1872" width="9.140625" style="160"/>
    <col min="1874" max="1874" width="9.140625" style="155"/>
    <col min="1876" max="1876" width="9.140625" style="160"/>
    <col min="1878" max="1878" width="9.140625" style="155"/>
    <col min="1880" max="1880" width="9.140625" style="160"/>
    <col min="1882" max="1882" width="9.140625" style="155"/>
    <col min="1884" max="1884" width="9.140625" style="160"/>
    <col min="1886" max="1886" width="9.140625" style="155"/>
    <col min="1888" max="1888" width="9.140625" style="160"/>
    <col min="1890" max="1890" width="9.140625" style="155"/>
    <col min="1892" max="1892" width="9.140625" style="160"/>
    <col min="1894" max="1894" width="9.140625" style="155"/>
    <col min="1896" max="1896" width="9.140625" style="160"/>
    <col min="1898" max="1898" width="9.140625" style="155"/>
    <col min="1900" max="1900" width="9.140625" style="160"/>
    <col min="1902" max="1902" width="9.140625" style="155"/>
    <col min="1904" max="1904" width="9.140625" style="160"/>
    <col min="1906" max="1906" width="9.140625" style="155"/>
    <col min="1908" max="1908" width="9.140625" style="160"/>
    <col min="1910" max="1910" width="9.140625" style="155"/>
    <col min="1912" max="1912" width="9.140625" style="160"/>
    <col min="1914" max="1914" width="9.140625" style="155"/>
    <col min="1916" max="1916" width="9.140625" style="160"/>
    <col min="1918" max="1918" width="9.140625" style="155"/>
    <col min="1920" max="1920" width="9.140625" style="160"/>
    <col min="1922" max="1922" width="9.140625" style="155"/>
    <col min="1924" max="1924" width="9.140625" style="160"/>
    <col min="1926" max="1926" width="9.140625" style="155"/>
    <col min="1928" max="1928" width="9.140625" style="160"/>
    <col min="1930" max="1930" width="9.140625" style="155"/>
    <col min="1932" max="1932" width="9.140625" style="160"/>
    <col min="1934" max="1934" width="9.140625" style="155"/>
    <col min="1936" max="1936" width="9.140625" style="160"/>
    <col min="1938" max="1938" width="9.140625" style="155"/>
    <col min="1940" max="1940" width="9.140625" style="160"/>
    <col min="1942" max="1942" width="9.140625" style="155"/>
    <col min="1944" max="1944" width="9.140625" style="160"/>
    <col min="1946" max="1946" width="9.140625" style="155"/>
    <col min="1948" max="1948" width="9.140625" style="160"/>
    <col min="1950" max="1950" width="9.140625" style="155"/>
    <col min="1952" max="1952" width="9.140625" style="160"/>
    <col min="1954" max="1954" width="9.140625" style="155"/>
    <col min="1956" max="1956" width="9.140625" style="160"/>
    <col min="1958" max="1958" width="9.140625" style="155"/>
    <col min="1960" max="1960" width="9.140625" style="160"/>
    <col min="1962" max="1962" width="9.140625" style="155"/>
    <col min="1964" max="1964" width="9.140625" style="160"/>
    <col min="1966" max="1966" width="9.140625" style="155"/>
    <col min="1968" max="1968" width="9.140625" style="160"/>
    <col min="1970" max="1970" width="9.140625" style="155"/>
    <col min="1972" max="1972" width="9.140625" style="160"/>
    <col min="1974" max="1974" width="9.140625" style="155"/>
    <col min="1976" max="1976" width="9.140625" style="160"/>
    <col min="1978" max="1978" width="9.140625" style="155"/>
    <col min="1980" max="1980" width="9.140625" style="160"/>
    <col min="1982" max="1982" width="9.140625" style="155"/>
    <col min="1984" max="1984" width="9.140625" style="160"/>
    <col min="1986" max="1986" width="9.140625" style="155"/>
    <col min="1988" max="1988" width="9.140625" style="160"/>
    <col min="1990" max="1990" width="9.140625" style="155"/>
    <col min="1992" max="1992" width="9.140625" style="160"/>
    <col min="1994" max="1994" width="9.140625" style="155"/>
    <col min="1996" max="1996" width="9.140625" style="160"/>
    <col min="1998" max="1998" width="9.140625" style="155"/>
    <col min="2000" max="2000" width="9.140625" style="160"/>
    <col min="2002" max="2002" width="9.140625" style="155"/>
    <col min="2004" max="2004" width="9.140625" style="160"/>
    <col min="2006" max="2006" width="9.140625" style="155"/>
    <col min="2008" max="2008" width="9.140625" style="160"/>
    <col min="2010" max="2010" width="9.140625" style="155"/>
    <col min="2012" max="2012" width="9.140625" style="160"/>
    <col min="2014" max="2014" width="9.140625" style="155"/>
    <col min="2016" max="2016" width="9.140625" style="160"/>
    <col min="2018" max="2018" width="9.140625" style="155"/>
    <col min="2020" max="2020" width="9.140625" style="160"/>
    <col min="2022" max="2022" width="9.140625" style="155"/>
    <col min="2024" max="2024" width="9.140625" style="160"/>
    <col min="2026" max="2026" width="9.140625" style="155"/>
    <col min="2028" max="2028" width="9.140625" style="160"/>
    <col min="2030" max="2030" width="9.140625" style="155"/>
    <col min="2032" max="2032" width="9.140625" style="160"/>
    <col min="2034" max="2034" width="9.140625" style="155"/>
    <col min="2036" max="2036" width="9.140625" style="160"/>
    <col min="2038" max="2038" width="9.140625" style="155"/>
    <col min="2040" max="2040" width="9.140625" style="160"/>
    <col min="2042" max="2042" width="9.140625" style="155"/>
    <col min="2044" max="2044" width="9.140625" style="160"/>
    <col min="2046" max="2046" width="9.140625" style="155"/>
    <col min="2048" max="2048" width="9.140625" style="160"/>
    <col min="2050" max="2050" width="9.140625" style="155"/>
    <col min="2052" max="2052" width="9.140625" style="160"/>
    <col min="2054" max="2054" width="9.140625" style="155"/>
    <col min="2056" max="2056" width="9.140625" style="160"/>
    <col min="2058" max="2058" width="9.140625" style="155"/>
    <col min="2060" max="2060" width="9.140625" style="160"/>
    <col min="2062" max="2062" width="9.140625" style="155"/>
    <col min="2064" max="2064" width="9.140625" style="160"/>
    <col min="2066" max="2066" width="9.140625" style="155"/>
    <col min="2068" max="2068" width="9.140625" style="160"/>
    <col min="2070" max="2070" width="9.140625" style="155"/>
    <col min="2072" max="2072" width="9.140625" style="160"/>
    <col min="2074" max="2074" width="9.140625" style="155"/>
    <col min="2076" max="2076" width="9.140625" style="160"/>
    <col min="2078" max="2078" width="9.140625" style="155"/>
    <col min="2080" max="2080" width="9.140625" style="160"/>
    <col min="2082" max="2082" width="9.140625" style="155"/>
    <col min="2084" max="2084" width="9.140625" style="160"/>
    <col min="2086" max="2086" width="9.140625" style="155"/>
    <col min="2088" max="2088" width="9.140625" style="160"/>
    <col min="2090" max="2090" width="9.140625" style="155"/>
    <col min="2092" max="2092" width="9.140625" style="160"/>
    <col min="2094" max="2094" width="9.140625" style="155"/>
    <col min="2096" max="2096" width="9.140625" style="160"/>
    <col min="2098" max="2098" width="9.140625" style="155"/>
    <col min="2100" max="2100" width="9.140625" style="160"/>
    <col min="2102" max="2102" width="9.140625" style="155"/>
    <col min="2104" max="2104" width="9.140625" style="160"/>
    <col min="2106" max="2106" width="9.140625" style="155"/>
    <col min="2108" max="2108" width="9.140625" style="160"/>
    <col min="2110" max="2110" width="9.140625" style="155"/>
    <col min="2112" max="2112" width="9.140625" style="160"/>
    <col min="2114" max="2114" width="9.140625" style="155"/>
    <col min="2116" max="2116" width="9.140625" style="160"/>
    <col min="2118" max="2118" width="9.140625" style="155"/>
    <col min="2120" max="2120" width="9.140625" style="160"/>
    <col min="2122" max="2122" width="9.140625" style="155"/>
    <col min="2124" max="2124" width="9.140625" style="160"/>
    <col min="2126" max="2126" width="9.140625" style="155"/>
    <col min="2128" max="2128" width="9.140625" style="160"/>
    <col min="2130" max="2130" width="9.140625" style="155"/>
    <col min="2132" max="2132" width="9.140625" style="160"/>
    <col min="2134" max="2134" width="9.140625" style="155"/>
    <col min="2136" max="2136" width="9.140625" style="160"/>
    <col min="2138" max="2138" width="9.140625" style="155"/>
    <col min="2140" max="2140" width="9.140625" style="160"/>
    <col min="2142" max="2142" width="9.140625" style="155"/>
    <col min="2144" max="2144" width="9.140625" style="160"/>
    <col min="2146" max="2146" width="9.140625" style="155"/>
    <col min="2148" max="2148" width="9.140625" style="160"/>
    <col min="2150" max="2150" width="9.140625" style="155"/>
    <col min="2152" max="2152" width="9.140625" style="160"/>
    <col min="2154" max="2154" width="9.140625" style="155"/>
    <col min="2156" max="2156" width="9.140625" style="160"/>
    <col min="2158" max="2158" width="9.140625" style="155"/>
    <col min="2160" max="2160" width="9.140625" style="160"/>
    <col min="2162" max="2162" width="9.140625" style="155"/>
    <col min="2164" max="2164" width="9.140625" style="160"/>
    <col min="2166" max="2166" width="9.140625" style="155"/>
    <col min="2168" max="2168" width="9.140625" style="160"/>
    <col min="2170" max="2170" width="9.140625" style="155"/>
    <col min="2172" max="2172" width="9.140625" style="160"/>
    <col min="2174" max="2174" width="9.140625" style="155"/>
    <col min="2176" max="2176" width="9.140625" style="160"/>
    <col min="2178" max="2178" width="9.140625" style="155"/>
    <col min="2180" max="2180" width="9.140625" style="160"/>
    <col min="2182" max="2182" width="9.140625" style="155"/>
    <col min="2184" max="2184" width="9.140625" style="160"/>
    <col min="2186" max="2186" width="9.140625" style="155"/>
    <col min="2188" max="2188" width="9.140625" style="160"/>
    <col min="2190" max="2190" width="9.140625" style="155"/>
    <col min="2192" max="2192" width="9.140625" style="160"/>
    <col min="2194" max="2194" width="9.140625" style="155"/>
    <col min="2196" max="2196" width="9.140625" style="160"/>
    <col min="2198" max="2198" width="9.140625" style="155"/>
    <col min="2200" max="2200" width="9.140625" style="160"/>
    <col min="2202" max="2202" width="9.140625" style="155"/>
    <col min="2204" max="2204" width="9.140625" style="160"/>
    <col min="2206" max="2206" width="9.140625" style="155"/>
    <col min="2208" max="2208" width="9.140625" style="160"/>
    <col min="2210" max="2210" width="9.140625" style="155"/>
    <col min="2212" max="2212" width="9.140625" style="160"/>
    <col min="2214" max="2214" width="9.140625" style="155"/>
    <col min="2216" max="2216" width="9.140625" style="160"/>
    <col min="2218" max="2218" width="9.140625" style="155"/>
    <col min="2220" max="2220" width="9.140625" style="160"/>
    <col min="2222" max="2222" width="9.140625" style="155"/>
    <col min="2224" max="2224" width="9.140625" style="160"/>
    <col min="2226" max="2226" width="9.140625" style="155"/>
    <col min="2228" max="2228" width="9.140625" style="160"/>
    <col min="2230" max="2230" width="9.140625" style="155"/>
    <col min="2232" max="2232" width="9.140625" style="160"/>
    <col min="2234" max="2234" width="9.140625" style="155"/>
    <col min="2236" max="2236" width="9.140625" style="160"/>
    <col min="2238" max="2238" width="9.140625" style="155"/>
    <col min="2240" max="2240" width="9.140625" style="160"/>
    <col min="2242" max="2242" width="9.140625" style="155"/>
    <col min="2244" max="2244" width="9.140625" style="160"/>
    <col min="2246" max="2246" width="9.140625" style="155"/>
    <col min="2248" max="2248" width="9.140625" style="160"/>
    <col min="2250" max="2250" width="9.140625" style="155"/>
    <col min="2252" max="2252" width="9.140625" style="160"/>
    <col min="2254" max="2254" width="9.140625" style="155"/>
    <col min="2256" max="2256" width="9.140625" style="160"/>
    <col min="2258" max="2258" width="9.140625" style="155"/>
    <col min="2260" max="2260" width="9.140625" style="160"/>
    <col min="2262" max="2262" width="9.140625" style="155"/>
    <col min="2264" max="2264" width="9.140625" style="160"/>
    <col min="2266" max="2266" width="9.140625" style="155"/>
    <col min="2268" max="2268" width="9.140625" style="160"/>
    <col min="2270" max="2270" width="9.140625" style="155"/>
    <col min="2272" max="2272" width="9.140625" style="160"/>
    <col min="2274" max="2274" width="9.140625" style="155"/>
    <col min="2276" max="2276" width="9.140625" style="160"/>
    <col min="2278" max="2278" width="9.140625" style="155"/>
    <col min="2280" max="2280" width="9.140625" style="160"/>
    <col min="2282" max="2282" width="9.140625" style="155"/>
    <col min="2284" max="2284" width="9.140625" style="160"/>
    <col min="2286" max="2286" width="9.140625" style="155"/>
    <col min="2288" max="2288" width="9.140625" style="160"/>
    <col min="2290" max="2290" width="9.140625" style="155"/>
    <col min="2292" max="2292" width="9.140625" style="160"/>
    <col min="2294" max="2294" width="9.140625" style="155"/>
    <col min="2296" max="2296" width="9.140625" style="160"/>
    <col min="2298" max="2298" width="9.140625" style="155"/>
    <col min="2300" max="2300" width="9.140625" style="160"/>
    <col min="2302" max="2302" width="9.140625" style="155"/>
    <col min="2304" max="2304" width="9.140625" style="160"/>
    <col min="2306" max="2306" width="9.140625" style="155"/>
    <col min="2308" max="2308" width="9.140625" style="160"/>
    <col min="2310" max="2310" width="9.140625" style="155"/>
    <col min="2312" max="2312" width="9.140625" style="160"/>
    <col min="2314" max="2314" width="9.140625" style="155"/>
    <col min="2316" max="2316" width="9.140625" style="160"/>
    <col min="2318" max="2318" width="9.140625" style="155"/>
    <col min="2320" max="2320" width="9.140625" style="160"/>
    <col min="2322" max="2322" width="9.140625" style="155"/>
    <col min="2324" max="2324" width="9.140625" style="160"/>
    <col min="2326" max="2326" width="9.140625" style="155"/>
    <col min="2328" max="2328" width="9.140625" style="160"/>
    <col min="2330" max="2330" width="9.140625" style="155"/>
    <col min="2332" max="2332" width="9.140625" style="160"/>
    <col min="2334" max="2334" width="9.140625" style="155"/>
    <col min="2336" max="2336" width="9.140625" style="160"/>
    <col min="2338" max="2338" width="9.140625" style="155"/>
    <col min="2340" max="2340" width="9.140625" style="160"/>
    <col min="2342" max="2342" width="9.140625" style="155"/>
    <col min="2344" max="2344" width="9.140625" style="160"/>
    <col min="2346" max="2346" width="9.140625" style="155"/>
    <col min="2348" max="2348" width="9.140625" style="160"/>
    <col min="2350" max="2350" width="9.140625" style="155"/>
    <col min="2352" max="2352" width="9.140625" style="160"/>
    <col min="2354" max="2354" width="9.140625" style="155"/>
    <col min="2356" max="2356" width="9.140625" style="160"/>
    <col min="2358" max="2358" width="9.140625" style="155"/>
    <col min="2360" max="2360" width="9.140625" style="160"/>
    <col min="2362" max="2362" width="9.140625" style="155"/>
    <col min="2364" max="2364" width="9.140625" style="160"/>
    <col min="2366" max="2366" width="9.140625" style="155"/>
    <col min="2368" max="2368" width="9.140625" style="160"/>
    <col min="2370" max="2370" width="9.140625" style="155"/>
    <col min="2372" max="2372" width="9.140625" style="160"/>
    <col min="2374" max="2374" width="9.140625" style="155"/>
    <col min="2376" max="2376" width="9.140625" style="160"/>
    <col min="2378" max="2378" width="9.140625" style="155"/>
    <col min="2380" max="2380" width="9.140625" style="160"/>
    <col min="2382" max="2382" width="9.140625" style="155"/>
    <col min="2384" max="2384" width="9.140625" style="160"/>
    <col min="2386" max="2386" width="9.140625" style="155"/>
    <col min="2388" max="2388" width="9.140625" style="160"/>
    <col min="2390" max="2390" width="9.140625" style="155"/>
    <col min="2392" max="2392" width="9.140625" style="160"/>
    <col min="2394" max="2394" width="9.140625" style="155"/>
    <col min="2396" max="2396" width="9.140625" style="160"/>
    <col min="2398" max="2398" width="9.140625" style="155"/>
    <col min="2400" max="2400" width="9.140625" style="160"/>
    <col min="2402" max="2402" width="9.140625" style="155"/>
    <col min="2404" max="2404" width="9.140625" style="160"/>
    <col min="2406" max="2406" width="9.140625" style="155"/>
    <col min="2408" max="2408" width="9.140625" style="160"/>
    <col min="2410" max="2410" width="9.140625" style="155"/>
    <col min="2412" max="2412" width="9.140625" style="160"/>
    <col min="2414" max="2414" width="9.140625" style="155"/>
    <col min="2416" max="2416" width="9.140625" style="160"/>
    <col min="2418" max="2418" width="9.140625" style="155"/>
    <col min="2420" max="2420" width="9.140625" style="160"/>
    <col min="2422" max="2422" width="9.140625" style="155"/>
    <col min="2424" max="2424" width="9.140625" style="160"/>
    <col min="2426" max="2426" width="9.140625" style="155"/>
    <col min="2428" max="2428" width="9.140625" style="160"/>
    <col min="2430" max="2430" width="9.140625" style="155"/>
    <col min="2432" max="2432" width="9.140625" style="160"/>
    <col min="2434" max="2434" width="9.140625" style="155"/>
    <col min="2436" max="2436" width="9.140625" style="160"/>
    <col min="2438" max="2438" width="9.140625" style="155"/>
    <col min="2440" max="2440" width="9.140625" style="160"/>
    <col min="2442" max="2442" width="9.140625" style="155"/>
    <col min="2444" max="2444" width="9.140625" style="160"/>
    <col min="2446" max="2446" width="9.140625" style="155"/>
    <col min="2448" max="2448" width="9.140625" style="160"/>
    <col min="2450" max="2450" width="9.140625" style="155"/>
    <col min="2452" max="2452" width="9.140625" style="160"/>
    <col min="2454" max="2454" width="9.140625" style="155"/>
    <col min="2456" max="2456" width="9.140625" style="160"/>
    <col min="2458" max="2458" width="9.140625" style="155"/>
    <col min="2460" max="2460" width="9.140625" style="160"/>
    <col min="2462" max="2462" width="9.140625" style="155"/>
    <col min="2464" max="2464" width="9.140625" style="160"/>
    <col min="2466" max="2466" width="9.140625" style="155"/>
    <col min="2468" max="2468" width="9.140625" style="160"/>
    <col min="2470" max="2470" width="9.140625" style="155"/>
    <col min="2472" max="2472" width="9.140625" style="160"/>
    <col min="2474" max="2474" width="9.140625" style="155"/>
    <col min="2476" max="2476" width="9.140625" style="160"/>
    <col min="2478" max="2478" width="9.140625" style="155"/>
    <col min="2480" max="2480" width="9.140625" style="160"/>
    <col min="2482" max="2482" width="9.140625" style="155"/>
    <col min="2484" max="2484" width="9.140625" style="160"/>
    <col min="2486" max="2486" width="9.140625" style="155"/>
    <col min="2488" max="2488" width="9.140625" style="160"/>
    <col min="2490" max="2490" width="9.140625" style="155"/>
    <col min="2492" max="2492" width="9.140625" style="160"/>
    <col min="2494" max="2494" width="9.140625" style="155"/>
    <col min="2496" max="2496" width="9.140625" style="160"/>
    <col min="2498" max="2498" width="9.140625" style="155"/>
    <col min="2500" max="2500" width="9.140625" style="160"/>
    <col min="2502" max="2502" width="9.140625" style="155"/>
    <col min="2504" max="2504" width="9.140625" style="160"/>
    <col min="2506" max="2506" width="9.140625" style="155"/>
    <col min="2508" max="2508" width="9.140625" style="160"/>
    <col min="2510" max="2510" width="9.140625" style="155"/>
    <col min="2512" max="2512" width="9.140625" style="160"/>
    <col min="2514" max="2514" width="9.140625" style="155"/>
    <col min="2516" max="2516" width="9.140625" style="160"/>
    <col min="2518" max="2518" width="9.140625" style="155"/>
    <col min="2520" max="2520" width="9.140625" style="160"/>
    <col min="2522" max="2522" width="9.140625" style="155"/>
    <col min="2524" max="2524" width="9.140625" style="160"/>
    <col min="2526" max="2526" width="9.140625" style="155"/>
    <col min="2528" max="2528" width="9.140625" style="160"/>
    <col min="2530" max="2530" width="9.140625" style="155"/>
    <col min="2532" max="2532" width="9.140625" style="160"/>
    <col min="2534" max="2534" width="9.140625" style="155"/>
    <col min="2536" max="2536" width="9.140625" style="160"/>
    <col min="2538" max="2538" width="9.140625" style="155"/>
    <col min="2540" max="2540" width="9.140625" style="160"/>
    <col min="2542" max="2542" width="9.140625" style="155"/>
    <col min="2544" max="2544" width="9.140625" style="160"/>
    <col min="2546" max="2546" width="9.140625" style="155"/>
    <col min="2548" max="2548" width="9.140625" style="160"/>
    <col min="2550" max="2550" width="9.140625" style="155"/>
    <col min="2552" max="2552" width="9.140625" style="160"/>
    <col min="2554" max="2554" width="9.140625" style="155"/>
    <col min="2556" max="2556" width="9.140625" style="160"/>
    <col min="2558" max="2558" width="9.140625" style="155"/>
    <col min="2560" max="2560" width="9.140625" style="160"/>
    <col min="2562" max="2562" width="9.140625" style="155"/>
    <col min="2564" max="2564" width="9.140625" style="160"/>
    <col min="2566" max="2566" width="9.140625" style="155"/>
    <col min="2568" max="2568" width="9.140625" style="160"/>
    <col min="2570" max="2570" width="9.140625" style="155"/>
    <col min="2572" max="2572" width="9.140625" style="160"/>
    <col min="2574" max="2574" width="9.140625" style="155"/>
    <col min="2576" max="2576" width="9.140625" style="160"/>
    <col min="2578" max="2578" width="9.140625" style="155"/>
    <col min="2580" max="2580" width="9.140625" style="160"/>
    <col min="2582" max="2582" width="9.140625" style="155"/>
    <col min="2584" max="2584" width="9.140625" style="160"/>
    <col min="2586" max="2586" width="9.140625" style="155"/>
    <col min="2588" max="2588" width="9.140625" style="160"/>
    <col min="2590" max="2590" width="9.140625" style="155"/>
    <col min="2592" max="2592" width="9.140625" style="160"/>
    <col min="2594" max="2594" width="9.140625" style="155"/>
    <col min="2596" max="2596" width="9.140625" style="160"/>
    <col min="2598" max="2598" width="9.140625" style="155"/>
    <col min="2600" max="2600" width="9.140625" style="160"/>
    <col min="2602" max="2602" width="9.140625" style="155"/>
    <col min="2604" max="2604" width="9.140625" style="160"/>
    <col min="2606" max="2606" width="9.140625" style="155"/>
    <col min="2608" max="2608" width="9.140625" style="160"/>
    <col min="2610" max="2610" width="9.140625" style="155"/>
    <col min="2612" max="2612" width="9.140625" style="160"/>
    <col min="2614" max="2614" width="9.140625" style="155"/>
    <col min="2616" max="2616" width="9.140625" style="160"/>
    <col min="2618" max="2618" width="9.140625" style="155"/>
    <col min="2620" max="2620" width="9.140625" style="160"/>
    <col min="2622" max="2622" width="9.140625" style="155"/>
    <col min="2624" max="2624" width="9.140625" style="160"/>
    <col min="2626" max="2626" width="9.140625" style="155"/>
    <col min="2628" max="2628" width="9.140625" style="160"/>
    <col min="2630" max="2630" width="9.140625" style="155"/>
    <col min="2632" max="2632" width="9.140625" style="160"/>
    <col min="2634" max="2634" width="9.140625" style="155"/>
    <col min="2636" max="2636" width="9.140625" style="160"/>
    <col min="2638" max="2638" width="9.140625" style="155"/>
    <col min="2640" max="2640" width="9.140625" style="160"/>
    <col min="2642" max="2642" width="9.140625" style="155"/>
    <col min="2644" max="2644" width="9.140625" style="160"/>
    <col min="2646" max="2646" width="9.140625" style="155"/>
    <col min="2648" max="2648" width="9.140625" style="160"/>
    <col min="2650" max="2650" width="9.140625" style="155"/>
    <col min="2652" max="2652" width="9.140625" style="160"/>
    <col min="2654" max="2654" width="9.140625" style="155"/>
    <col min="2656" max="2656" width="9.140625" style="160"/>
    <col min="2658" max="2658" width="9.140625" style="155"/>
    <col min="2660" max="2660" width="9.140625" style="160"/>
    <col min="2662" max="2662" width="9.140625" style="155"/>
    <col min="2664" max="2664" width="9.140625" style="160"/>
    <col min="2666" max="2666" width="9.140625" style="155"/>
    <col min="2668" max="2668" width="9.140625" style="160"/>
    <col min="2670" max="2670" width="9.140625" style="155"/>
    <col min="2672" max="2672" width="9.140625" style="160"/>
    <col min="2674" max="2674" width="9.140625" style="155"/>
    <col min="2676" max="2676" width="9.140625" style="160"/>
    <col min="2678" max="2678" width="9.140625" style="155"/>
    <col min="2680" max="2680" width="9.140625" style="160"/>
    <col min="2682" max="2682" width="9.140625" style="155"/>
    <col min="2684" max="2684" width="9.140625" style="160"/>
    <col min="2686" max="2686" width="9.140625" style="155"/>
    <col min="2688" max="2688" width="9.140625" style="160"/>
    <col min="2690" max="2690" width="9.140625" style="155"/>
    <col min="2692" max="2692" width="9.140625" style="160"/>
    <col min="2694" max="2694" width="9.140625" style="155"/>
    <col min="2696" max="2696" width="9.140625" style="160"/>
    <col min="2698" max="2698" width="9.140625" style="155"/>
    <col min="2700" max="2700" width="9.140625" style="160"/>
    <col min="2702" max="2702" width="9.140625" style="155"/>
    <col min="2704" max="2704" width="9.140625" style="160"/>
    <col min="2706" max="2706" width="9.140625" style="155"/>
    <col min="2708" max="2708" width="9.140625" style="160"/>
    <col min="2710" max="2710" width="9.140625" style="155"/>
    <col min="2712" max="2712" width="9.140625" style="160"/>
    <col min="2714" max="2714" width="9.140625" style="155"/>
    <col min="2716" max="2716" width="9.140625" style="160"/>
    <col min="2718" max="2718" width="9.140625" style="155"/>
    <col min="2720" max="2720" width="9.140625" style="160"/>
    <col min="2722" max="2722" width="9.140625" style="155"/>
    <col min="2724" max="2724" width="9.140625" style="160"/>
    <col min="2726" max="2726" width="9.140625" style="155"/>
    <col min="2728" max="2728" width="9.140625" style="160"/>
    <col min="2730" max="2730" width="9.140625" style="155"/>
    <col min="2732" max="2732" width="9.140625" style="160"/>
    <col min="2734" max="2734" width="9.140625" style="155"/>
    <col min="2736" max="2736" width="9.140625" style="160"/>
    <col min="2738" max="2738" width="9.140625" style="155"/>
    <col min="2740" max="2740" width="9.140625" style="160"/>
    <col min="2742" max="2742" width="9.140625" style="155"/>
    <col min="2744" max="2744" width="9.140625" style="160"/>
    <col min="2746" max="2746" width="9.140625" style="155"/>
    <col min="2748" max="2748" width="9.140625" style="160"/>
    <col min="2750" max="2750" width="9.140625" style="155"/>
    <col min="2752" max="2752" width="9.140625" style="160"/>
    <col min="2754" max="2754" width="9.140625" style="155"/>
    <col min="2756" max="2756" width="9.140625" style="160"/>
    <col min="2758" max="2758" width="9.140625" style="155"/>
    <col min="2760" max="2760" width="9.140625" style="160"/>
    <col min="2762" max="2762" width="9.140625" style="155"/>
    <col min="2764" max="2764" width="9.140625" style="160"/>
    <col min="2766" max="2766" width="9.140625" style="155"/>
    <col min="2768" max="2768" width="9.140625" style="160"/>
    <col min="2770" max="2770" width="9.140625" style="155"/>
    <col min="2772" max="2772" width="9.140625" style="160"/>
    <col min="2774" max="2774" width="9.140625" style="155"/>
    <col min="2776" max="2776" width="9.140625" style="160"/>
    <col min="2778" max="2778" width="9.140625" style="155"/>
    <col min="2780" max="2780" width="9.140625" style="160"/>
    <col min="2782" max="2782" width="9.140625" style="155"/>
    <col min="2784" max="2784" width="9.140625" style="160"/>
    <col min="2786" max="2786" width="9.140625" style="155"/>
    <col min="2788" max="2788" width="9.140625" style="160"/>
    <col min="2790" max="2790" width="9.140625" style="155"/>
    <col min="2792" max="2792" width="9.140625" style="160"/>
    <col min="2794" max="2794" width="9.140625" style="155"/>
    <col min="2796" max="2796" width="9.140625" style="160"/>
    <col min="2798" max="2798" width="9.140625" style="155"/>
    <col min="2800" max="2800" width="9.140625" style="160"/>
    <col min="2802" max="2802" width="9.140625" style="155"/>
    <col min="2804" max="2804" width="9.140625" style="160"/>
    <col min="2806" max="2806" width="9.140625" style="155"/>
    <col min="2808" max="2808" width="9.140625" style="160"/>
    <col min="2810" max="2810" width="9.140625" style="155"/>
    <col min="2812" max="2812" width="9.140625" style="160"/>
    <col min="2814" max="2814" width="9.140625" style="155"/>
    <col min="2816" max="2816" width="9.140625" style="160"/>
    <col min="2818" max="2818" width="9.140625" style="155"/>
    <col min="2820" max="2820" width="9.140625" style="160"/>
    <col min="2822" max="2822" width="9.140625" style="155"/>
    <col min="2824" max="2824" width="9.140625" style="160"/>
    <col min="2826" max="2826" width="9.140625" style="155"/>
    <col min="2828" max="2828" width="9.140625" style="160"/>
    <col min="2830" max="2830" width="9.140625" style="155"/>
    <col min="2832" max="2832" width="9.140625" style="160"/>
    <col min="2834" max="2834" width="9.140625" style="155"/>
    <col min="2836" max="2836" width="9.140625" style="160"/>
    <col min="2838" max="2838" width="9.140625" style="155"/>
    <col min="2840" max="2840" width="9.140625" style="160"/>
    <col min="2842" max="2842" width="9.140625" style="155"/>
    <col min="2844" max="2844" width="9.140625" style="160"/>
    <col min="2846" max="2846" width="9.140625" style="155"/>
    <col min="2848" max="2848" width="9.140625" style="160"/>
    <col min="2850" max="2850" width="9.140625" style="155"/>
    <col min="2852" max="2852" width="9.140625" style="160"/>
    <col min="2854" max="2854" width="9.140625" style="155"/>
    <col min="2856" max="2856" width="9.140625" style="160"/>
    <col min="2858" max="2858" width="9.140625" style="155"/>
    <col min="2860" max="2860" width="9.140625" style="160"/>
    <col min="2862" max="2862" width="9.140625" style="155"/>
    <col min="2864" max="2864" width="9.140625" style="160"/>
    <col min="2866" max="2866" width="9.140625" style="155"/>
    <col min="2868" max="2868" width="9.140625" style="160"/>
    <col min="2870" max="2870" width="9.140625" style="155"/>
    <col min="2872" max="2872" width="9.140625" style="160"/>
    <col min="2874" max="2874" width="9.140625" style="155"/>
    <col min="2876" max="2876" width="9.140625" style="160"/>
    <col min="2878" max="2878" width="9.140625" style="155"/>
    <col min="2880" max="2880" width="9.140625" style="160"/>
    <col min="2882" max="2882" width="9.140625" style="155"/>
    <col min="2884" max="2884" width="9.140625" style="160"/>
    <col min="2886" max="2886" width="9.140625" style="155"/>
    <col min="2888" max="2888" width="9.140625" style="160"/>
    <col min="2890" max="2890" width="9.140625" style="155"/>
    <col min="2892" max="2892" width="9.140625" style="160"/>
    <col min="2894" max="2894" width="9.140625" style="155"/>
    <col min="2896" max="2896" width="9.140625" style="160"/>
    <col min="2898" max="2898" width="9.140625" style="155"/>
    <col min="2900" max="2900" width="9.140625" style="160"/>
    <col min="2902" max="2902" width="9.140625" style="155"/>
    <col min="2904" max="2904" width="9.140625" style="160"/>
    <col min="2906" max="2906" width="9.140625" style="155"/>
    <col min="2908" max="2908" width="9.140625" style="160"/>
    <col min="2910" max="2910" width="9.140625" style="155"/>
    <col min="2912" max="2912" width="9.140625" style="160"/>
    <col min="2914" max="2914" width="9.140625" style="155"/>
    <col min="2916" max="2916" width="9.140625" style="160"/>
    <col min="2918" max="2918" width="9.140625" style="155"/>
    <col min="2920" max="2920" width="9.140625" style="160"/>
    <col min="2922" max="2922" width="9.140625" style="155"/>
    <col min="2924" max="2924" width="9.140625" style="160"/>
    <col min="2926" max="2926" width="9.140625" style="155"/>
    <col min="2928" max="2928" width="9.140625" style="160"/>
    <col min="2930" max="2930" width="9.140625" style="155"/>
    <col min="2932" max="2932" width="9.140625" style="160"/>
    <col min="2934" max="2934" width="9.140625" style="155"/>
    <col min="2936" max="2936" width="9.140625" style="160"/>
    <col min="2938" max="2938" width="9.140625" style="155"/>
    <col min="2940" max="2940" width="9.140625" style="160"/>
    <col min="2942" max="2942" width="9.140625" style="155"/>
    <col min="2944" max="2944" width="9.140625" style="160"/>
    <col min="2946" max="2946" width="9.140625" style="155"/>
    <col min="2948" max="2948" width="9.140625" style="160"/>
    <col min="2950" max="2950" width="9.140625" style="155"/>
    <col min="2952" max="2952" width="9.140625" style="160"/>
    <col min="2954" max="2954" width="9.140625" style="155"/>
    <col min="2956" max="2956" width="9.140625" style="160"/>
    <col min="2958" max="2958" width="9.140625" style="155"/>
    <col min="2960" max="2960" width="9.140625" style="160"/>
    <col min="2962" max="2962" width="9.140625" style="155"/>
    <col min="2964" max="2964" width="9.140625" style="160"/>
    <col min="2966" max="2966" width="9.140625" style="155"/>
    <col min="2968" max="2968" width="9.140625" style="160"/>
    <col min="2970" max="2970" width="9.140625" style="155"/>
    <col min="2972" max="2972" width="9.140625" style="160"/>
    <col min="2974" max="2974" width="9.140625" style="155"/>
    <col min="2976" max="2976" width="9.140625" style="160"/>
    <col min="2978" max="2978" width="9.140625" style="155"/>
    <col min="2980" max="2980" width="9.140625" style="160"/>
    <col min="2982" max="2982" width="9.140625" style="155"/>
    <col min="2984" max="2984" width="9.140625" style="160"/>
    <col min="2986" max="2986" width="9.140625" style="155"/>
    <col min="2988" max="2988" width="9.140625" style="160"/>
    <col min="2990" max="2990" width="9.140625" style="155"/>
    <col min="2992" max="2992" width="9.140625" style="160"/>
    <col min="2994" max="2994" width="9.140625" style="155"/>
    <col min="2996" max="2996" width="9.140625" style="160"/>
    <col min="2998" max="2998" width="9.140625" style="155"/>
    <col min="3000" max="3000" width="9.140625" style="160"/>
    <col min="3002" max="3002" width="9.140625" style="155"/>
    <col min="3004" max="3004" width="9.140625" style="160"/>
    <col min="3006" max="3006" width="9.140625" style="155"/>
    <col min="3008" max="3008" width="9.140625" style="160"/>
    <col min="3010" max="3010" width="9.140625" style="155"/>
    <col min="3012" max="3012" width="9.140625" style="160"/>
    <col min="3014" max="3014" width="9.140625" style="155"/>
    <col min="3016" max="3016" width="9.140625" style="160"/>
    <col min="3018" max="3018" width="9.140625" style="155"/>
    <col min="3020" max="3020" width="9.140625" style="160"/>
    <col min="3022" max="3022" width="9.140625" style="155"/>
    <col min="3024" max="3024" width="9.140625" style="160"/>
    <col min="3026" max="3026" width="9.140625" style="155"/>
    <col min="3028" max="3028" width="9.140625" style="160"/>
    <col min="3030" max="3030" width="9.140625" style="155"/>
    <col min="3032" max="3032" width="9.140625" style="160"/>
    <col min="3034" max="3034" width="9.140625" style="155"/>
    <col min="3036" max="3036" width="9.140625" style="160"/>
    <col min="3038" max="3038" width="9.140625" style="155"/>
    <col min="3040" max="3040" width="9.140625" style="160"/>
    <col min="3042" max="3042" width="9.140625" style="155"/>
    <col min="3044" max="3044" width="9.140625" style="160"/>
    <col min="3046" max="3046" width="9.140625" style="155"/>
    <col min="3048" max="3048" width="9.140625" style="160"/>
    <col min="3050" max="3050" width="9.140625" style="155"/>
    <col min="3052" max="3052" width="9.140625" style="160"/>
    <col min="3054" max="3054" width="9.140625" style="155"/>
    <col min="3056" max="3056" width="9.140625" style="160"/>
    <col min="3058" max="3058" width="9.140625" style="155"/>
    <col min="3060" max="3060" width="9.140625" style="160"/>
    <col min="3062" max="3062" width="9.140625" style="155"/>
    <col min="3064" max="3064" width="9.140625" style="160"/>
    <col min="3066" max="3066" width="9.140625" style="155"/>
    <col min="3068" max="3068" width="9.140625" style="160"/>
    <col min="3070" max="3070" width="9.140625" style="155"/>
    <col min="3072" max="3072" width="9.140625" style="160"/>
    <col min="3074" max="3074" width="9.140625" style="155"/>
    <col min="3076" max="3076" width="9.140625" style="160"/>
    <col min="3078" max="3078" width="9.140625" style="155"/>
    <col min="3080" max="3080" width="9.140625" style="160"/>
    <col min="3082" max="3082" width="9.140625" style="155"/>
    <col min="3084" max="3084" width="9.140625" style="160"/>
    <col min="3086" max="3086" width="9.140625" style="155"/>
    <col min="3088" max="3088" width="9.140625" style="160"/>
    <col min="3090" max="3090" width="9.140625" style="155"/>
    <col min="3092" max="3092" width="9.140625" style="160"/>
    <col min="3094" max="3094" width="9.140625" style="155"/>
    <col min="3096" max="3096" width="9.140625" style="160"/>
    <col min="3098" max="3098" width="9.140625" style="155"/>
    <col min="3100" max="3100" width="9.140625" style="160"/>
    <col min="3102" max="3102" width="9.140625" style="155"/>
    <col min="3104" max="3104" width="9.140625" style="160"/>
    <col min="3106" max="3106" width="9.140625" style="155"/>
    <col min="3108" max="3108" width="9.140625" style="160"/>
    <col min="3110" max="3110" width="9.140625" style="155"/>
    <col min="3112" max="3112" width="9.140625" style="160"/>
    <col min="3114" max="3114" width="9.140625" style="155"/>
    <col min="3116" max="3116" width="9.140625" style="160"/>
    <col min="3118" max="3118" width="9.140625" style="155"/>
    <col min="3120" max="3120" width="9.140625" style="160"/>
    <col min="3122" max="3122" width="9.140625" style="155"/>
    <col min="3124" max="3124" width="9.140625" style="160"/>
    <col min="3126" max="3126" width="9.140625" style="155"/>
    <col min="3128" max="3128" width="9.140625" style="160"/>
    <col min="3130" max="3130" width="9.140625" style="155"/>
    <col min="3132" max="3132" width="9.140625" style="160"/>
    <col min="3134" max="3134" width="9.140625" style="155"/>
    <col min="3136" max="3136" width="9.140625" style="160"/>
    <col min="3138" max="3138" width="9.140625" style="155"/>
    <col min="3140" max="3140" width="9.140625" style="160"/>
    <col min="3142" max="3142" width="9.140625" style="155"/>
    <col min="3144" max="3144" width="9.140625" style="160"/>
    <col min="3146" max="3146" width="9.140625" style="155"/>
    <col min="3148" max="3148" width="9.140625" style="160"/>
    <col min="3150" max="3150" width="9.140625" style="155"/>
    <col min="3152" max="3152" width="9.140625" style="160"/>
    <col min="3154" max="3154" width="9.140625" style="155"/>
    <col min="3156" max="3156" width="9.140625" style="160"/>
    <col min="3158" max="3158" width="9.140625" style="155"/>
    <col min="3160" max="3160" width="9.140625" style="160"/>
    <col min="3162" max="3162" width="9.140625" style="155"/>
    <col min="3164" max="3164" width="9.140625" style="160"/>
    <col min="3166" max="3166" width="9.140625" style="155"/>
    <col min="3168" max="3168" width="9.140625" style="160"/>
    <col min="3170" max="3170" width="9.140625" style="155"/>
    <col min="3172" max="3172" width="9.140625" style="160"/>
    <col min="3174" max="3174" width="9.140625" style="155"/>
    <col min="3176" max="3176" width="9.140625" style="160"/>
    <col min="3178" max="3178" width="9.140625" style="155"/>
    <col min="3180" max="3180" width="9.140625" style="160"/>
    <col min="3182" max="3182" width="9.140625" style="155"/>
    <col min="3184" max="3184" width="9.140625" style="160"/>
    <col min="3186" max="3186" width="9.140625" style="155"/>
    <col min="3188" max="3188" width="9.140625" style="160"/>
    <col min="3190" max="3190" width="9.140625" style="155"/>
    <col min="3192" max="3192" width="9.140625" style="160"/>
    <col min="3194" max="3194" width="9.140625" style="155"/>
    <col min="3196" max="3196" width="9.140625" style="160"/>
    <col min="3198" max="3198" width="9.140625" style="155"/>
    <col min="3200" max="3200" width="9.140625" style="160"/>
    <col min="3202" max="3202" width="9.140625" style="155"/>
    <col min="3204" max="3204" width="9.140625" style="160"/>
    <col min="3206" max="3206" width="9.140625" style="155"/>
    <col min="3208" max="3208" width="9.140625" style="160"/>
    <col min="3210" max="3210" width="9.140625" style="155"/>
    <col min="3212" max="3212" width="9.140625" style="160"/>
    <col min="3214" max="3214" width="9.140625" style="155"/>
    <col min="3216" max="3216" width="9.140625" style="160"/>
    <col min="3218" max="3218" width="9.140625" style="155"/>
    <col min="3220" max="3220" width="9.140625" style="160"/>
    <col min="3222" max="3222" width="9.140625" style="155"/>
    <col min="3224" max="3224" width="9.140625" style="160"/>
    <col min="3226" max="3226" width="9.140625" style="155"/>
    <col min="3228" max="3228" width="9.140625" style="160"/>
    <col min="3230" max="3230" width="9.140625" style="155"/>
    <col min="3232" max="3232" width="9.140625" style="160"/>
    <col min="3234" max="3234" width="9.140625" style="155"/>
    <col min="3236" max="3236" width="9.140625" style="160"/>
    <col min="3238" max="3238" width="9.140625" style="155"/>
    <col min="3240" max="3240" width="9.140625" style="160"/>
    <col min="3242" max="3242" width="9.140625" style="155"/>
    <col min="3244" max="3244" width="9.140625" style="160"/>
    <col min="3246" max="3246" width="9.140625" style="155"/>
    <col min="3248" max="3248" width="9.140625" style="160"/>
    <col min="3250" max="3250" width="9.140625" style="155"/>
    <col min="3252" max="3252" width="9.140625" style="160"/>
    <col min="3254" max="3254" width="9.140625" style="155"/>
    <col min="3256" max="3256" width="9.140625" style="160"/>
    <col min="3258" max="3258" width="9.140625" style="155"/>
    <col min="3260" max="3260" width="9.140625" style="160"/>
    <col min="3262" max="3262" width="9.140625" style="155"/>
    <col min="3264" max="3264" width="9.140625" style="160"/>
    <col min="3266" max="3266" width="9.140625" style="155"/>
    <col min="3268" max="3268" width="9.140625" style="160"/>
    <col min="3270" max="3270" width="9.140625" style="155"/>
    <col min="3272" max="3272" width="9.140625" style="160"/>
    <col min="3274" max="3274" width="9.140625" style="155"/>
    <col min="3276" max="3276" width="9.140625" style="160"/>
    <col min="3278" max="3278" width="9.140625" style="155"/>
    <col min="3280" max="3280" width="9.140625" style="160"/>
    <col min="3282" max="3282" width="9.140625" style="155"/>
    <col min="3284" max="3284" width="9.140625" style="160"/>
    <col min="3286" max="3286" width="9.140625" style="155"/>
    <col min="3288" max="3288" width="9.140625" style="160"/>
    <col min="3290" max="3290" width="9.140625" style="155"/>
    <col min="3292" max="3292" width="9.140625" style="160"/>
    <col min="3294" max="3294" width="9.140625" style="155"/>
    <col min="3296" max="3296" width="9.140625" style="160"/>
    <col min="3298" max="3298" width="9.140625" style="155"/>
    <col min="3300" max="3300" width="9.140625" style="160"/>
    <col min="3302" max="3302" width="9.140625" style="155"/>
    <col min="3304" max="3304" width="9.140625" style="160"/>
    <col min="3306" max="3306" width="9.140625" style="155"/>
    <col min="3308" max="3308" width="9.140625" style="160"/>
    <col min="3310" max="3310" width="9.140625" style="155"/>
    <col min="3312" max="3312" width="9.140625" style="160"/>
    <col min="3314" max="3314" width="9.140625" style="155"/>
    <col min="3316" max="3316" width="9.140625" style="160"/>
    <col min="3318" max="3318" width="9.140625" style="155"/>
    <col min="3320" max="3320" width="9.140625" style="160"/>
    <col min="3322" max="3322" width="9.140625" style="155"/>
    <col min="3324" max="3324" width="9.140625" style="160"/>
    <col min="3326" max="3326" width="9.140625" style="155"/>
    <col min="3328" max="3328" width="9.140625" style="160"/>
    <col min="3330" max="3330" width="9.140625" style="155"/>
    <col min="3332" max="3332" width="9.140625" style="160"/>
    <col min="3334" max="3334" width="9.140625" style="155"/>
    <col min="3336" max="3336" width="9.140625" style="160"/>
    <col min="3338" max="3338" width="9.140625" style="155"/>
    <col min="3340" max="3340" width="9.140625" style="160"/>
    <col min="3342" max="3342" width="9.140625" style="155"/>
    <col min="3344" max="3344" width="9.140625" style="160"/>
    <col min="3346" max="3346" width="9.140625" style="155"/>
    <col min="3348" max="3348" width="9.140625" style="160"/>
    <col min="3350" max="3350" width="9.140625" style="155"/>
    <col min="3352" max="3352" width="9.140625" style="160"/>
    <col min="3354" max="3354" width="9.140625" style="155"/>
    <col min="3356" max="3356" width="9.140625" style="160"/>
    <col min="3358" max="3358" width="9.140625" style="155"/>
    <col min="3360" max="3360" width="9.140625" style="160"/>
    <col min="3362" max="3362" width="9.140625" style="155"/>
    <col min="3364" max="3364" width="9.140625" style="160"/>
    <col min="3366" max="3366" width="9.140625" style="155"/>
    <col min="3368" max="3368" width="9.140625" style="160"/>
    <col min="3370" max="3370" width="9.140625" style="155"/>
    <col min="3372" max="3372" width="9.140625" style="160"/>
    <col min="3374" max="3374" width="9.140625" style="155"/>
    <col min="3376" max="3376" width="9.140625" style="160"/>
    <col min="3378" max="3378" width="9.140625" style="155"/>
    <col min="3380" max="3380" width="9.140625" style="160"/>
    <col min="3382" max="3382" width="9.140625" style="155"/>
    <col min="3384" max="3384" width="9.140625" style="160"/>
    <col min="3386" max="3386" width="9.140625" style="155"/>
    <col min="3388" max="3388" width="9.140625" style="160"/>
    <col min="3390" max="3390" width="9.140625" style="155"/>
    <col min="3392" max="3392" width="9.140625" style="160"/>
    <col min="3394" max="3394" width="9.140625" style="155"/>
    <col min="3396" max="3396" width="9.140625" style="160"/>
    <col min="3398" max="3398" width="9.140625" style="155"/>
    <col min="3400" max="3400" width="9.140625" style="160"/>
    <col min="3402" max="3402" width="9.140625" style="155"/>
    <col min="3404" max="3404" width="9.140625" style="160"/>
    <col min="3406" max="3406" width="9.140625" style="155"/>
    <col min="3408" max="3408" width="9.140625" style="160"/>
    <col min="3410" max="3410" width="9.140625" style="155"/>
    <col min="3412" max="3412" width="9.140625" style="160"/>
    <col min="3414" max="3414" width="9.140625" style="155"/>
    <col min="3416" max="3416" width="9.140625" style="160"/>
    <col min="3418" max="3418" width="9.140625" style="155"/>
    <col min="3420" max="3420" width="9.140625" style="160"/>
    <col min="3422" max="3422" width="9.140625" style="155"/>
    <col min="3424" max="3424" width="9.140625" style="160"/>
    <col min="3426" max="3426" width="9.140625" style="155"/>
    <col min="3428" max="3428" width="9.140625" style="160"/>
    <col min="3430" max="3430" width="9.140625" style="155"/>
    <col min="3432" max="3432" width="9.140625" style="160"/>
    <col min="3434" max="3434" width="9.140625" style="155"/>
    <col min="3436" max="3436" width="9.140625" style="160"/>
    <col min="3438" max="3438" width="9.140625" style="155"/>
    <col min="3440" max="3440" width="9.140625" style="160"/>
    <col min="3442" max="3442" width="9.140625" style="155"/>
    <col min="3444" max="3444" width="9.140625" style="160"/>
    <col min="3446" max="3446" width="9.140625" style="155"/>
    <col min="3448" max="3448" width="9.140625" style="160"/>
    <col min="3450" max="3450" width="9.140625" style="155"/>
    <col min="3452" max="3452" width="9.140625" style="160"/>
    <col min="3454" max="3454" width="9.140625" style="155"/>
    <col min="3456" max="3456" width="9.140625" style="160"/>
    <col min="3458" max="3458" width="9.140625" style="155"/>
    <col min="3460" max="3460" width="9.140625" style="160"/>
    <col min="3462" max="3462" width="9.140625" style="155"/>
    <col min="3464" max="3464" width="9.140625" style="160"/>
    <col min="3466" max="3466" width="9.140625" style="155"/>
    <col min="3468" max="3468" width="9.140625" style="160"/>
    <col min="3470" max="3470" width="9.140625" style="155"/>
    <col min="3472" max="3472" width="9.140625" style="160"/>
    <col min="3474" max="3474" width="9.140625" style="155"/>
    <col min="3476" max="3476" width="9.140625" style="160"/>
    <col min="3478" max="3478" width="9.140625" style="155"/>
    <col min="3480" max="3480" width="9.140625" style="160"/>
    <col min="3482" max="3482" width="9.140625" style="155"/>
    <col min="3484" max="3484" width="9.140625" style="160"/>
    <col min="3486" max="3486" width="9.140625" style="155"/>
    <col min="3488" max="3488" width="9.140625" style="160"/>
    <col min="3490" max="3490" width="9.140625" style="155"/>
    <col min="3492" max="3492" width="9.140625" style="160"/>
    <col min="3494" max="3494" width="9.140625" style="155"/>
    <col min="3496" max="3496" width="9.140625" style="160"/>
    <col min="3498" max="3498" width="9.140625" style="155"/>
    <col min="3500" max="3500" width="9.140625" style="160"/>
    <col min="3502" max="3502" width="9.140625" style="155"/>
    <col min="3504" max="3504" width="9.140625" style="160"/>
    <col min="3506" max="3506" width="9.140625" style="155"/>
    <col min="3508" max="3508" width="9.140625" style="160"/>
    <col min="3510" max="3510" width="9.140625" style="155"/>
    <col min="3512" max="3512" width="9.140625" style="160"/>
    <col min="3514" max="3514" width="9.140625" style="155"/>
    <col min="3516" max="3516" width="9.140625" style="160"/>
    <col min="3518" max="3518" width="9.140625" style="155"/>
    <col min="3520" max="3520" width="9.140625" style="160"/>
    <col min="3522" max="3522" width="9.140625" style="155"/>
    <col min="3524" max="3524" width="9.140625" style="160"/>
    <col min="3526" max="3526" width="9.140625" style="155"/>
    <col min="3528" max="3528" width="9.140625" style="160"/>
    <col min="3530" max="3530" width="9.140625" style="155"/>
    <col min="3532" max="3532" width="9.140625" style="160"/>
    <col min="3534" max="3534" width="9.140625" style="155"/>
    <col min="3536" max="3536" width="9.140625" style="160"/>
    <col min="3538" max="3538" width="9.140625" style="155"/>
    <col min="3540" max="3540" width="9.140625" style="160"/>
    <col min="3542" max="3542" width="9.140625" style="155"/>
    <col min="3544" max="3544" width="9.140625" style="160"/>
    <col min="3546" max="3546" width="9.140625" style="155"/>
    <col min="3548" max="3548" width="9.140625" style="160"/>
    <col min="3550" max="3550" width="9.140625" style="155"/>
    <col min="3552" max="3552" width="9.140625" style="160"/>
    <col min="3554" max="3554" width="9.140625" style="155"/>
    <col min="3556" max="3556" width="9.140625" style="160"/>
    <col min="3558" max="3558" width="9.140625" style="155"/>
    <col min="3560" max="3560" width="9.140625" style="160"/>
    <col min="3562" max="3562" width="9.140625" style="155"/>
    <col min="3564" max="3564" width="9.140625" style="160"/>
    <col min="3566" max="3566" width="9.140625" style="155"/>
    <col min="3568" max="3568" width="9.140625" style="160"/>
    <col min="3570" max="3570" width="9.140625" style="155"/>
    <col min="3572" max="3572" width="9.140625" style="160"/>
    <col min="3574" max="3574" width="9.140625" style="155"/>
    <col min="3576" max="3576" width="9.140625" style="160"/>
    <col min="3578" max="3578" width="9.140625" style="155"/>
    <col min="3580" max="3580" width="9.140625" style="160"/>
    <col min="3582" max="3582" width="9.140625" style="155"/>
    <col min="3584" max="3584" width="9.140625" style="160"/>
    <col min="3586" max="3586" width="9.140625" style="155"/>
    <col min="3588" max="3588" width="9.140625" style="160"/>
    <col min="3590" max="3590" width="9.140625" style="155"/>
    <col min="3592" max="3592" width="9.140625" style="160"/>
    <col min="3594" max="3594" width="9.140625" style="155"/>
    <col min="3596" max="3596" width="9.140625" style="160"/>
    <col min="3598" max="3598" width="9.140625" style="155"/>
    <col min="3600" max="3600" width="9.140625" style="160"/>
    <col min="3602" max="3602" width="9.140625" style="155"/>
    <col min="3604" max="3604" width="9.140625" style="160"/>
    <col min="3606" max="3606" width="9.140625" style="155"/>
    <col min="3608" max="3608" width="9.140625" style="160"/>
    <col min="3610" max="3610" width="9.140625" style="155"/>
    <col min="3612" max="3612" width="9.140625" style="160"/>
    <col min="3614" max="3614" width="9.140625" style="155"/>
    <col min="3616" max="3616" width="9.140625" style="160"/>
    <col min="3618" max="3618" width="9.140625" style="155"/>
    <col min="3620" max="3620" width="9.140625" style="160"/>
    <col min="3622" max="3622" width="9.140625" style="155"/>
    <col min="3624" max="3624" width="9.140625" style="160"/>
    <col min="3626" max="3626" width="9.140625" style="155"/>
    <col min="3628" max="3628" width="9.140625" style="160"/>
    <col min="3630" max="3630" width="9.140625" style="155"/>
    <col min="3632" max="3632" width="9.140625" style="160"/>
    <col min="3634" max="3634" width="9.140625" style="155"/>
    <col min="3636" max="3636" width="9.140625" style="160"/>
    <col min="3638" max="3638" width="9.140625" style="155"/>
    <col min="3640" max="3640" width="9.140625" style="160"/>
    <col min="3642" max="3642" width="9.140625" style="155"/>
    <col min="3644" max="3644" width="9.140625" style="160"/>
    <col min="3646" max="3646" width="9.140625" style="155"/>
    <col min="3648" max="3648" width="9.140625" style="160"/>
    <col min="3650" max="3650" width="9.140625" style="155"/>
    <col min="3652" max="3652" width="9.140625" style="160"/>
    <col min="3654" max="3654" width="9.140625" style="155"/>
    <col min="3656" max="3656" width="9.140625" style="160"/>
    <col min="3658" max="3658" width="9.140625" style="155"/>
    <col min="3660" max="3660" width="9.140625" style="160"/>
    <col min="3662" max="3662" width="9.140625" style="155"/>
    <col min="3664" max="3664" width="9.140625" style="160"/>
    <col min="3666" max="3666" width="9.140625" style="155"/>
    <col min="3668" max="3668" width="9.140625" style="160"/>
    <col min="3670" max="3670" width="9.140625" style="155"/>
    <col min="3672" max="3672" width="9.140625" style="160"/>
    <col min="3674" max="3674" width="9.140625" style="155"/>
    <col min="3676" max="3676" width="9.140625" style="160"/>
    <col min="3678" max="3678" width="9.140625" style="155"/>
    <col min="3680" max="3680" width="9.140625" style="160"/>
    <col min="3682" max="3682" width="9.140625" style="155"/>
    <col min="3684" max="3684" width="9.140625" style="160"/>
    <col min="3686" max="3686" width="9.140625" style="155"/>
    <col min="3688" max="3688" width="9.140625" style="160"/>
    <col min="3690" max="3690" width="9.140625" style="155"/>
    <col min="3692" max="3692" width="9.140625" style="160"/>
    <col min="3694" max="3694" width="9.140625" style="155"/>
    <col min="3696" max="3696" width="9.140625" style="160"/>
    <col min="3698" max="3698" width="9.140625" style="155"/>
    <col min="3700" max="3700" width="9.140625" style="160"/>
    <col min="3702" max="3702" width="9.140625" style="155"/>
    <col min="3704" max="3704" width="9.140625" style="160"/>
    <col min="3706" max="3706" width="9.140625" style="155"/>
    <col min="3708" max="3708" width="9.140625" style="160"/>
    <col min="3710" max="3710" width="9.140625" style="155"/>
    <col min="3712" max="3712" width="9.140625" style="160"/>
    <col min="3714" max="3714" width="9.140625" style="155"/>
    <col min="3716" max="3716" width="9.140625" style="160"/>
    <col min="3718" max="3718" width="9.140625" style="155"/>
    <col min="3720" max="3720" width="9.140625" style="160"/>
    <col min="3722" max="3722" width="9.140625" style="155"/>
    <col min="3724" max="3724" width="9.140625" style="160"/>
    <col min="3726" max="3726" width="9.140625" style="155"/>
    <col min="3728" max="3728" width="9.140625" style="160"/>
    <col min="3730" max="3730" width="9.140625" style="155"/>
    <col min="3732" max="3732" width="9.140625" style="160"/>
    <col min="3734" max="3734" width="9.140625" style="155"/>
    <col min="3736" max="3736" width="9.140625" style="160"/>
    <col min="3738" max="3738" width="9.140625" style="155"/>
    <col min="3740" max="3740" width="9.140625" style="160"/>
    <col min="3742" max="3742" width="9.140625" style="155"/>
    <col min="3744" max="3744" width="9.140625" style="160"/>
    <col min="3746" max="3746" width="9.140625" style="155"/>
    <col min="3748" max="3748" width="9.140625" style="160"/>
    <col min="3750" max="3750" width="9.140625" style="155"/>
    <col min="3752" max="3752" width="9.140625" style="160"/>
    <col min="3754" max="3754" width="9.140625" style="155"/>
    <col min="3756" max="3756" width="9.140625" style="160"/>
    <col min="3758" max="3758" width="9.140625" style="155"/>
    <col min="3760" max="3760" width="9.140625" style="160"/>
    <col min="3762" max="3762" width="9.140625" style="155"/>
    <col min="3764" max="3764" width="9.140625" style="160"/>
    <col min="3766" max="3766" width="9.140625" style="155"/>
    <col min="3768" max="3768" width="9.140625" style="160"/>
    <col min="3770" max="3770" width="9.140625" style="155"/>
    <col min="3772" max="3772" width="9.140625" style="160"/>
    <col min="3774" max="3774" width="9.140625" style="155"/>
    <col min="3776" max="3776" width="9.140625" style="160"/>
    <col min="3778" max="3778" width="9.140625" style="155"/>
    <col min="3780" max="3780" width="9.140625" style="160"/>
    <col min="3782" max="3782" width="9.140625" style="155"/>
    <col min="3784" max="3784" width="9.140625" style="160"/>
    <col min="3786" max="3786" width="9.140625" style="155"/>
    <col min="3788" max="3788" width="9.140625" style="160"/>
    <col min="3790" max="3790" width="9.140625" style="155"/>
    <col min="3792" max="3792" width="9.140625" style="160"/>
    <col min="3794" max="3794" width="9.140625" style="155"/>
    <col min="3796" max="3796" width="9.140625" style="160"/>
    <col min="3798" max="3798" width="9.140625" style="155"/>
    <col min="3800" max="3800" width="9.140625" style="160"/>
    <col min="3802" max="3802" width="9.140625" style="155"/>
    <col min="3804" max="3804" width="9.140625" style="160"/>
    <col min="3806" max="3806" width="9.140625" style="155"/>
    <col min="3808" max="3808" width="9.140625" style="160"/>
    <col min="3810" max="3810" width="9.140625" style="155"/>
    <col min="3812" max="3812" width="9.140625" style="160"/>
    <col min="3814" max="3814" width="9.140625" style="155"/>
    <col min="3816" max="3816" width="9.140625" style="160"/>
    <col min="3818" max="3818" width="9.140625" style="155"/>
    <col min="3820" max="3820" width="9.140625" style="160"/>
    <col min="3822" max="3822" width="9.140625" style="155"/>
    <col min="3824" max="3824" width="9.140625" style="160"/>
    <col min="3826" max="3826" width="9.140625" style="155"/>
    <col min="3828" max="3828" width="9.140625" style="160"/>
    <col min="3830" max="3830" width="9.140625" style="155"/>
    <col min="3832" max="3832" width="9.140625" style="160"/>
    <col min="3834" max="3834" width="9.140625" style="155"/>
    <col min="3836" max="3836" width="9.140625" style="160"/>
    <col min="3838" max="3838" width="9.140625" style="155"/>
    <col min="3840" max="3840" width="9.140625" style="160"/>
    <col min="3842" max="3842" width="9.140625" style="155"/>
    <col min="3844" max="3844" width="9.140625" style="160"/>
    <col min="3846" max="3846" width="9.140625" style="155"/>
    <col min="3848" max="3848" width="9.140625" style="160"/>
    <col min="3850" max="3850" width="9.140625" style="155"/>
    <col min="3852" max="3852" width="9.140625" style="160"/>
    <col min="3854" max="3854" width="9.140625" style="155"/>
    <col min="3856" max="3856" width="9.140625" style="160"/>
    <col min="3858" max="3858" width="9.140625" style="155"/>
    <col min="3860" max="3860" width="9.140625" style="160"/>
    <col min="3862" max="3862" width="9.140625" style="155"/>
    <col min="3864" max="3864" width="9.140625" style="160"/>
    <col min="3866" max="3866" width="9.140625" style="155"/>
    <col min="3868" max="3868" width="9.140625" style="160"/>
    <col min="3870" max="3870" width="9.140625" style="155"/>
    <col min="3872" max="3872" width="9.140625" style="160"/>
    <col min="3874" max="3874" width="9.140625" style="155"/>
    <col min="3876" max="3876" width="9.140625" style="160"/>
    <col min="3878" max="3878" width="9.140625" style="155"/>
    <col min="3880" max="3880" width="9.140625" style="160"/>
    <col min="3882" max="3882" width="9.140625" style="155"/>
    <col min="3884" max="3884" width="9.140625" style="160"/>
    <col min="3886" max="3886" width="9.140625" style="155"/>
    <col min="3888" max="3888" width="9.140625" style="160"/>
    <col min="3890" max="3890" width="9.140625" style="155"/>
    <col min="3892" max="3892" width="9.140625" style="160"/>
    <col min="3894" max="3894" width="9.140625" style="155"/>
    <col min="3896" max="3896" width="9.140625" style="160"/>
    <col min="3898" max="3898" width="9.140625" style="155"/>
    <col min="3900" max="3900" width="9.140625" style="160"/>
    <col min="3902" max="3902" width="9.140625" style="155"/>
    <col min="3904" max="3904" width="9.140625" style="160"/>
    <col min="3906" max="3906" width="9.140625" style="155"/>
    <col min="3908" max="3908" width="9.140625" style="160"/>
    <col min="3910" max="3910" width="9.140625" style="155"/>
    <col min="3912" max="3912" width="9.140625" style="160"/>
    <col min="3914" max="3914" width="9.140625" style="155"/>
    <col min="3916" max="3916" width="9.140625" style="160"/>
    <col min="3918" max="3918" width="9.140625" style="155"/>
    <col min="3920" max="3920" width="9.140625" style="160"/>
    <col min="3922" max="3922" width="9.140625" style="155"/>
    <col min="3924" max="3924" width="9.140625" style="160"/>
    <col min="3926" max="3926" width="9.140625" style="155"/>
    <col min="3928" max="3928" width="9.140625" style="160"/>
    <col min="3930" max="3930" width="9.140625" style="155"/>
    <col min="3932" max="3932" width="9.140625" style="160"/>
    <col min="3934" max="3934" width="9.140625" style="155"/>
    <col min="3936" max="3936" width="9.140625" style="160"/>
    <col min="3938" max="3938" width="9.140625" style="155"/>
    <col min="3940" max="3940" width="9.140625" style="160"/>
    <col min="3942" max="3942" width="9.140625" style="155"/>
    <col min="3944" max="3944" width="9.140625" style="160"/>
    <col min="3946" max="3946" width="9.140625" style="155"/>
    <col min="3948" max="3948" width="9.140625" style="160"/>
    <col min="3950" max="3950" width="9.140625" style="155"/>
    <col min="3952" max="3952" width="9.140625" style="160"/>
    <col min="3954" max="3954" width="9.140625" style="155"/>
    <col min="3956" max="3956" width="9.140625" style="160"/>
    <col min="3958" max="3958" width="9.140625" style="155"/>
    <col min="3960" max="3960" width="9.140625" style="160"/>
    <col min="3962" max="3962" width="9.140625" style="155"/>
    <col min="3964" max="3964" width="9.140625" style="160"/>
    <col min="3966" max="3966" width="9.140625" style="155"/>
    <col min="3968" max="3968" width="9.140625" style="160"/>
    <col min="3970" max="3970" width="9.140625" style="155"/>
    <col min="3972" max="3972" width="9.140625" style="160"/>
    <col min="3974" max="3974" width="9.140625" style="155"/>
    <col min="3976" max="3976" width="9.140625" style="160"/>
    <col min="3978" max="3978" width="9.140625" style="155"/>
    <col min="3980" max="3980" width="9.140625" style="160"/>
    <col min="3982" max="3982" width="9.140625" style="155"/>
    <col min="3984" max="3984" width="9.140625" style="160"/>
    <col min="3986" max="3986" width="9.140625" style="155"/>
    <col min="3988" max="3988" width="9.140625" style="160"/>
    <col min="3990" max="3990" width="9.140625" style="155"/>
    <col min="3992" max="3992" width="9.140625" style="160"/>
    <col min="3994" max="3994" width="9.140625" style="155"/>
    <col min="3996" max="3996" width="9.140625" style="160"/>
    <col min="3998" max="3998" width="9.140625" style="155"/>
    <col min="4000" max="4000" width="9.140625" style="160"/>
    <col min="4002" max="4002" width="9.140625" style="155"/>
    <col min="4004" max="4004" width="9.140625" style="160"/>
    <col min="4006" max="4006" width="9.140625" style="155"/>
    <col min="4008" max="4008" width="9.140625" style="160"/>
    <col min="4010" max="4010" width="9.140625" style="155"/>
    <col min="4012" max="4012" width="9.140625" style="160"/>
    <col min="4014" max="4014" width="9.140625" style="155"/>
    <col min="4016" max="4016" width="9.140625" style="160"/>
    <col min="4018" max="4018" width="9.140625" style="155"/>
    <col min="4020" max="4020" width="9.140625" style="160"/>
    <col min="4022" max="4022" width="9.140625" style="155"/>
    <col min="4024" max="4024" width="9.140625" style="160"/>
    <col min="4026" max="4026" width="9.140625" style="155"/>
    <col min="4028" max="4028" width="9.140625" style="160"/>
    <col min="4030" max="4030" width="9.140625" style="155"/>
    <col min="4032" max="4032" width="9.140625" style="160"/>
    <col min="4034" max="4034" width="9.140625" style="155"/>
    <col min="4036" max="4036" width="9.140625" style="160"/>
    <col min="4038" max="4038" width="9.140625" style="155"/>
    <col min="4040" max="4040" width="9.140625" style="160"/>
    <col min="4042" max="4042" width="9.140625" style="155"/>
    <col min="4044" max="4044" width="9.140625" style="160"/>
    <col min="4046" max="4046" width="9.140625" style="155"/>
    <col min="4048" max="4048" width="9.140625" style="160"/>
    <col min="4050" max="4050" width="9.140625" style="155"/>
    <col min="4052" max="4052" width="9.140625" style="160"/>
    <col min="4054" max="4054" width="9.140625" style="155"/>
    <col min="4056" max="4056" width="9.140625" style="160"/>
    <col min="4058" max="4058" width="9.140625" style="155"/>
    <col min="4060" max="4060" width="9.140625" style="160"/>
    <col min="4062" max="4062" width="9.140625" style="155"/>
    <col min="4064" max="4064" width="9.140625" style="160"/>
    <col min="4066" max="4066" width="9.140625" style="155"/>
    <col min="4068" max="4068" width="9.140625" style="160"/>
    <col min="4070" max="4070" width="9.140625" style="155"/>
    <col min="4072" max="4072" width="9.140625" style="160"/>
    <col min="4074" max="4074" width="9.140625" style="155"/>
    <col min="4076" max="4076" width="9.140625" style="160"/>
    <col min="4078" max="4078" width="9.140625" style="155"/>
    <col min="4080" max="4080" width="9.140625" style="160"/>
    <col min="4082" max="4082" width="9.140625" style="155"/>
    <col min="4084" max="4084" width="9.140625" style="160"/>
    <col min="4086" max="4086" width="9.140625" style="155"/>
    <col min="4088" max="4088" width="9.140625" style="160"/>
    <col min="4090" max="4090" width="9.140625" style="155"/>
    <col min="4092" max="4092" width="9.140625" style="160"/>
    <col min="4094" max="4094" width="9.140625" style="155"/>
    <col min="4096" max="4096" width="9.140625" style="160"/>
    <col min="4098" max="4098" width="9.140625" style="155"/>
    <col min="4100" max="4100" width="9.140625" style="160"/>
    <col min="4102" max="4102" width="9.140625" style="155"/>
    <col min="4104" max="4104" width="9.140625" style="160"/>
    <col min="4106" max="4106" width="9.140625" style="155"/>
    <col min="4108" max="4108" width="9.140625" style="160"/>
    <col min="4110" max="4110" width="9.140625" style="155"/>
    <col min="4112" max="4112" width="9.140625" style="160"/>
    <col min="4114" max="4114" width="9.140625" style="155"/>
    <col min="4116" max="4116" width="9.140625" style="160"/>
    <col min="4118" max="4118" width="9.140625" style="155"/>
    <col min="4120" max="4120" width="9.140625" style="160"/>
    <col min="4122" max="4122" width="9.140625" style="155"/>
    <col min="4124" max="4124" width="9.140625" style="160"/>
    <col min="4126" max="4126" width="9.140625" style="155"/>
    <col min="4128" max="4128" width="9.140625" style="160"/>
    <col min="4130" max="4130" width="9.140625" style="155"/>
    <col min="4132" max="4132" width="9.140625" style="160"/>
    <col min="4134" max="4134" width="9.140625" style="155"/>
    <col min="4136" max="4136" width="9.140625" style="160"/>
    <col min="4138" max="4138" width="9.140625" style="155"/>
    <col min="4140" max="4140" width="9.140625" style="160"/>
    <col min="4142" max="4142" width="9.140625" style="155"/>
    <col min="4144" max="4144" width="9.140625" style="160"/>
    <col min="4146" max="4146" width="9.140625" style="155"/>
    <col min="4148" max="4148" width="9.140625" style="160"/>
    <col min="4150" max="4150" width="9.140625" style="155"/>
    <col min="4152" max="4152" width="9.140625" style="160"/>
    <col min="4154" max="4154" width="9.140625" style="155"/>
    <col min="4156" max="4156" width="9.140625" style="160"/>
    <col min="4158" max="4158" width="9.140625" style="155"/>
    <col min="4160" max="4160" width="9.140625" style="160"/>
    <col min="4162" max="4162" width="9.140625" style="155"/>
    <col min="4164" max="4164" width="9.140625" style="160"/>
    <col min="4166" max="4166" width="9.140625" style="155"/>
    <col min="4168" max="4168" width="9.140625" style="160"/>
    <col min="4170" max="4170" width="9.140625" style="155"/>
    <col min="4172" max="4172" width="9.140625" style="160"/>
    <col min="4174" max="4174" width="9.140625" style="155"/>
    <col min="4176" max="4176" width="9.140625" style="160"/>
    <col min="4178" max="4178" width="9.140625" style="155"/>
    <col min="4180" max="4180" width="9.140625" style="160"/>
    <col min="4182" max="4182" width="9.140625" style="155"/>
    <col min="4184" max="4184" width="9.140625" style="160"/>
    <col min="4186" max="4186" width="9.140625" style="155"/>
    <col min="4188" max="4188" width="9.140625" style="160"/>
    <col min="4190" max="4190" width="9.140625" style="155"/>
    <col min="4192" max="4192" width="9.140625" style="160"/>
    <col min="4194" max="4194" width="9.140625" style="155"/>
    <col min="4196" max="4196" width="9.140625" style="160"/>
    <col min="4198" max="4198" width="9.140625" style="155"/>
    <col min="4200" max="4200" width="9.140625" style="160"/>
    <col min="4202" max="4202" width="9.140625" style="155"/>
    <col min="4204" max="4204" width="9.140625" style="160"/>
    <col min="4206" max="4206" width="9.140625" style="155"/>
    <col min="4208" max="4208" width="9.140625" style="160"/>
    <col min="4210" max="4210" width="9.140625" style="155"/>
    <col min="4212" max="4212" width="9.140625" style="160"/>
    <col min="4214" max="4214" width="9.140625" style="155"/>
    <col min="4216" max="4216" width="9.140625" style="160"/>
    <col min="4218" max="4218" width="9.140625" style="155"/>
    <col min="4220" max="4220" width="9.140625" style="160"/>
    <col min="4222" max="4222" width="9.140625" style="155"/>
    <col min="4224" max="4224" width="9.140625" style="160"/>
    <col min="4226" max="4226" width="9.140625" style="155"/>
    <col min="4228" max="4228" width="9.140625" style="160"/>
    <col min="4230" max="4230" width="9.140625" style="155"/>
    <col min="4232" max="4232" width="9.140625" style="160"/>
    <col min="4234" max="4234" width="9.140625" style="155"/>
    <col min="4236" max="4236" width="9.140625" style="160"/>
    <col min="4238" max="4238" width="9.140625" style="155"/>
    <col min="4240" max="4240" width="9.140625" style="160"/>
    <col min="4242" max="4242" width="9.140625" style="155"/>
    <col min="4244" max="4244" width="9.140625" style="160"/>
    <col min="4246" max="4246" width="9.140625" style="155"/>
    <col min="4248" max="4248" width="9.140625" style="160"/>
    <col min="4250" max="4250" width="9.140625" style="155"/>
    <col min="4252" max="4252" width="9.140625" style="160"/>
    <col min="4254" max="4254" width="9.140625" style="155"/>
    <col min="4256" max="4256" width="9.140625" style="160"/>
    <col min="4258" max="4258" width="9.140625" style="155"/>
    <col min="4260" max="4260" width="9.140625" style="160"/>
    <col min="4262" max="4262" width="9.140625" style="155"/>
    <col min="4264" max="4264" width="9.140625" style="160"/>
    <col min="4266" max="4266" width="9.140625" style="155"/>
    <col min="4268" max="4268" width="9.140625" style="160"/>
    <col min="4270" max="4270" width="9.140625" style="155"/>
    <col min="4272" max="4272" width="9.140625" style="160"/>
    <col min="4274" max="4274" width="9.140625" style="155"/>
    <col min="4276" max="4276" width="9.140625" style="160"/>
    <col min="4278" max="4278" width="9.140625" style="155"/>
    <col min="4280" max="4280" width="9.140625" style="160"/>
    <col min="4282" max="4282" width="9.140625" style="155"/>
    <col min="4284" max="4284" width="9.140625" style="160"/>
    <col min="4286" max="4286" width="9.140625" style="155"/>
    <col min="4288" max="4288" width="9.140625" style="160"/>
    <col min="4290" max="4290" width="9.140625" style="155"/>
    <col min="4292" max="4292" width="9.140625" style="160"/>
    <col min="4294" max="4294" width="9.140625" style="155"/>
    <col min="4296" max="4296" width="9.140625" style="160"/>
    <col min="4298" max="4298" width="9.140625" style="155"/>
    <col min="4300" max="4300" width="9.140625" style="160"/>
    <col min="4302" max="4302" width="9.140625" style="155"/>
    <col min="4304" max="4304" width="9.140625" style="160"/>
    <col min="4306" max="4306" width="9.140625" style="155"/>
    <col min="4308" max="4308" width="9.140625" style="160"/>
    <col min="4310" max="4310" width="9.140625" style="155"/>
    <col min="4312" max="4312" width="9.140625" style="160"/>
    <col min="4314" max="4314" width="9.140625" style="155"/>
    <col min="4316" max="4316" width="9.140625" style="160"/>
    <col min="4318" max="4318" width="9.140625" style="155"/>
    <col min="4320" max="4320" width="9.140625" style="160"/>
    <col min="4322" max="4322" width="9.140625" style="155"/>
    <col min="4324" max="4324" width="9.140625" style="160"/>
    <col min="4326" max="4326" width="9.140625" style="155"/>
    <col min="4328" max="4328" width="9.140625" style="160"/>
    <col min="4330" max="4330" width="9.140625" style="155"/>
    <col min="4332" max="4332" width="9.140625" style="160"/>
    <col min="4334" max="4334" width="9.140625" style="155"/>
    <col min="4336" max="4336" width="9.140625" style="160"/>
    <col min="4338" max="4338" width="9.140625" style="155"/>
    <col min="4340" max="4340" width="9.140625" style="160"/>
    <col min="4342" max="4342" width="9.140625" style="155"/>
    <col min="4344" max="4344" width="9.140625" style="160"/>
    <col min="4346" max="4346" width="9.140625" style="155"/>
    <col min="4348" max="4348" width="9.140625" style="160"/>
    <col min="4350" max="4350" width="9.140625" style="155"/>
    <col min="4352" max="4352" width="9.140625" style="160"/>
    <col min="4354" max="4354" width="9.140625" style="155"/>
    <col min="4356" max="4356" width="9.140625" style="160"/>
    <col min="4358" max="4358" width="9.140625" style="155"/>
    <col min="4360" max="4360" width="9.140625" style="160"/>
    <col min="4362" max="4362" width="9.140625" style="155"/>
    <col min="4364" max="4364" width="9.140625" style="160"/>
    <col min="4366" max="4366" width="9.140625" style="155"/>
    <col min="4368" max="4368" width="9.140625" style="160"/>
    <col min="4370" max="4370" width="9.140625" style="155"/>
    <col min="4372" max="4372" width="9.140625" style="160"/>
    <col min="4374" max="4374" width="9.140625" style="155"/>
    <col min="4376" max="4376" width="9.140625" style="160"/>
    <col min="4378" max="4378" width="9.140625" style="155"/>
    <col min="4380" max="4380" width="9.140625" style="160"/>
    <col min="4382" max="4382" width="9.140625" style="155"/>
    <col min="4384" max="4384" width="9.140625" style="160"/>
    <col min="4386" max="4386" width="9.140625" style="155"/>
    <col min="4388" max="4388" width="9.140625" style="160"/>
    <col min="4390" max="4390" width="9.140625" style="155"/>
    <col min="4392" max="4392" width="9.140625" style="160"/>
    <col min="4394" max="4394" width="9.140625" style="155"/>
    <col min="4396" max="4396" width="9.140625" style="160"/>
    <col min="4398" max="4398" width="9.140625" style="155"/>
    <col min="4400" max="4400" width="9.140625" style="160"/>
    <col min="4402" max="4402" width="9.140625" style="155"/>
    <col min="4404" max="4404" width="9.140625" style="160"/>
    <col min="4406" max="4406" width="9.140625" style="155"/>
    <col min="4408" max="4408" width="9.140625" style="160"/>
    <col min="4410" max="4410" width="9.140625" style="155"/>
    <col min="4412" max="4412" width="9.140625" style="160"/>
    <col min="4414" max="4414" width="9.140625" style="155"/>
    <col min="4416" max="4416" width="9.140625" style="160"/>
    <col min="4418" max="4418" width="9.140625" style="155"/>
    <col min="4420" max="4420" width="9.140625" style="160"/>
    <col min="4422" max="4422" width="9.140625" style="155"/>
    <col min="4424" max="4424" width="9.140625" style="160"/>
    <col min="4426" max="4426" width="9.140625" style="155"/>
    <col min="4428" max="4428" width="9.140625" style="160"/>
    <col min="4430" max="4430" width="9.140625" style="155"/>
    <col min="4432" max="4432" width="9.140625" style="160"/>
    <col min="4434" max="4434" width="9.140625" style="155"/>
    <col min="4436" max="4436" width="9.140625" style="160"/>
    <col min="4438" max="4438" width="9.140625" style="155"/>
    <col min="4440" max="4440" width="9.140625" style="160"/>
    <col min="4442" max="4442" width="9.140625" style="155"/>
    <col min="4444" max="4444" width="9.140625" style="160"/>
    <col min="4446" max="4446" width="9.140625" style="155"/>
    <col min="4448" max="4448" width="9.140625" style="160"/>
    <col min="4450" max="4450" width="9.140625" style="155"/>
    <col min="4452" max="4452" width="9.140625" style="160"/>
    <col min="4454" max="4454" width="9.140625" style="155"/>
    <col min="4456" max="4456" width="9.140625" style="160"/>
    <col min="4458" max="4458" width="9.140625" style="155"/>
    <col min="4460" max="4460" width="9.140625" style="160"/>
    <col min="4462" max="4462" width="9.140625" style="155"/>
    <col min="4464" max="4464" width="9.140625" style="160"/>
    <col min="4466" max="4466" width="9.140625" style="155"/>
    <col min="4468" max="4468" width="9.140625" style="160"/>
    <col min="4470" max="4470" width="9.140625" style="155"/>
    <col min="4472" max="4472" width="9.140625" style="160"/>
    <col min="4474" max="4474" width="9.140625" style="155"/>
    <col min="4476" max="4476" width="9.140625" style="160"/>
    <col min="4478" max="4478" width="9.140625" style="155"/>
    <col min="4480" max="4480" width="9.140625" style="160"/>
    <col min="4482" max="4482" width="9.140625" style="155"/>
    <col min="4484" max="4484" width="9.140625" style="160"/>
    <col min="4486" max="4486" width="9.140625" style="155"/>
    <col min="4488" max="4488" width="9.140625" style="160"/>
    <col min="4490" max="4490" width="9.140625" style="155"/>
    <col min="4492" max="4492" width="9.140625" style="160"/>
    <col min="4494" max="4494" width="9.140625" style="155"/>
    <col min="4496" max="4496" width="9.140625" style="160"/>
    <col min="4498" max="4498" width="9.140625" style="155"/>
    <col min="4500" max="4500" width="9.140625" style="160"/>
    <col min="4502" max="4502" width="9.140625" style="155"/>
    <col min="4504" max="4504" width="9.140625" style="160"/>
    <col min="4506" max="4506" width="9.140625" style="155"/>
    <col min="4508" max="4508" width="9.140625" style="160"/>
    <col min="4510" max="4510" width="9.140625" style="155"/>
    <col min="4512" max="4512" width="9.140625" style="160"/>
    <col min="4514" max="4514" width="9.140625" style="155"/>
    <col min="4516" max="4516" width="9.140625" style="160"/>
    <col min="4518" max="4518" width="9.140625" style="155"/>
    <col min="4520" max="4520" width="9.140625" style="160"/>
    <col min="4522" max="4522" width="9.140625" style="155"/>
    <col min="4524" max="4524" width="9.140625" style="160"/>
    <col min="4526" max="4526" width="9.140625" style="155"/>
    <col min="4528" max="4528" width="9.140625" style="160"/>
    <col min="4530" max="4530" width="9.140625" style="155"/>
    <col min="4532" max="4532" width="9.140625" style="160"/>
    <col min="4534" max="4534" width="9.140625" style="155"/>
    <col min="4536" max="4536" width="9.140625" style="160"/>
    <col min="4538" max="4538" width="9.140625" style="155"/>
    <col min="4540" max="4540" width="9.140625" style="160"/>
    <col min="4542" max="4542" width="9.140625" style="155"/>
    <col min="4544" max="4544" width="9.140625" style="160"/>
    <col min="4546" max="4546" width="9.140625" style="155"/>
    <col min="4548" max="4548" width="9.140625" style="160"/>
    <col min="4550" max="4550" width="9.140625" style="155"/>
    <col min="4552" max="4552" width="9.140625" style="160"/>
    <col min="4554" max="4554" width="9.140625" style="155"/>
    <col min="4556" max="4556" width="9.140625" style="160"/>
    <col min="4558" max="4558" width="9.140625" style="155"/>
    <col min="4560" max="4560" width="9.140625" style="160"/>
    <col min="4562" max="4562" width="9.140625" style="155"/>
    <col min="4564" max="4564" width="9.140625" style="160"/>
    <col min="4566" max="4566" width="9.140625" style="155"/>
    <col min="4568" max="4568" width="9.140625" style="160"/>
    <col min="4570" max="4570" width="9.140625" style="155"/>
    <col min="4572" max="4572" width="9.140625" style="160"/>
    <col min="4574" max="4574" width="9.140625" style="155"/>
    <col min="4576" max="4576" width="9.140625" style="160"/>
    <col min="4578" max="4578" width="9.140625" style="155"/>
    <col min="4580" max="4580" width="9.140625" style="160"/>
    <col min="4582" max="4582" width="9.140625" style="155"/>
    <col min="4584" max="4584" width="9.140625" style="160"/>
    <col min="4586" max="4586" width="9.140625" style="155"/>
    <col min="4588" max="4588" width="9.140625" style="160"/>
    <col min="4590" max="4590" width="9.140625" style="155"/>
    <col min="4592" max="4592" width="9.140625" style="160"/>
    <col min="4594" max="4594" width="9.140625" style="155"/>
    <col min="4596" max="4596" width="9.140625" style="160"/>
    <col min="4598" max="4598" width="9.140625" style="155"/>
    <col min="4600" max="4600" width="9.140625" style="160"/>
    <col min="4602" max="4602" width="9.140625" style="155"/>
    <col min="4604" max="4604" width="9.140625" style="160"/>
    <col min="4606" max="4606" width="9.140625" style="155"/>
    <col min="4608" max="4608" width="9.140625" style="160"/>
    <col min="4610" max="4610" width="9.140625" style="155"/>
    <col min="4612" max="4612" width="9.140625" style="160"/>
    <col min="4614" max="4614" width="9.140625" style="155"/>
    <col min="4616" max="4616" width="9.140625" style="160"/>
    <col min="4618" max="4618" width="9.140625" style="155"/>
    <col min="4620" max="4620" width="9.140625" style="160"/>
    <col min="4622" max="4622" width="9.140625" style="155"/>
    <col min="4624" max="4624" width="9.140625" style="160"/>
    <col min="4626" max="4626" width="9.140625" style="155"/>
    <col min="4628" max="4628" width="9.140625" style="160"/>
    <col min="4630" max="4630" width="9.140625" style="155"/>
    <col min="4632" max="4632" width="9.140625" style="160"/>
    <col min="4634" max="4634" width="9.140625" style="155"/>
    <col min="4636" max="4636" width="9.140625" style="160"/>
    <col min="4638" max="4638" width="9.140625" style="155"/>
    <col min="4640" max="4640" width="9.140625" style="160"/>
    <col min="4642" max="4642" width="9.140625" style="155"/>
    <col min="4644" max="4644" width="9.140625" style="160"/>
    <col min="4646" max="4646" width="9.140625" style="155"/>
    <col min="4648" max="4648" width="9.140625" style="160"/>
    <col min="4650" max="4650" width="9.140625" style="155"/>
    <col min="4652" max="4652" width="9.140625" style="160"/>
    <col min="4654" max="4654" width="9.140625" style="155"/>
    <col min="4656" max="4656" width="9.140625" style="160"/>
    <col min="4658" max="4658" width="9.140625" style="155"/>
    <col min="4660" max="4660" width="9.140625" style="160"/>
    <col min="4662" max="4662" width="9.140625" style="155"/>
    <col min="4664" max="4664" width="9.140625" style="160"/>
    <col min="4666" max="4666" width="9.140625" style="155"/>
    <col min="4668" max="4668" width="9.140625" style="160"/>
    <col min="4670" max="4670" width="9.140625" style="155"/>
    <col min="4672" max="4672" width="9.140625" style="160"/>
    <col min="4674" max="4674" width="9.140625" style="155"/>
    <col min="4676" max="4676" width="9.140625" style="160"/>
    <col min="4678" max="4678" width="9.140625" style="155"/>
    <col min="4680" max="4680" width="9.140625" style="160"/>
    <col min="4682" max="4682" width="9.140625" style="155"/>
    <col min="4684" max="4684" width="9.140625" style="160"/>
    <col min="4686" max="4686" width="9.140625" style="155"/>
    <col min="4688" max="4688" width="9.140625" style="160"/>
    <col min="4690" max="4690" width="9.140625" style="155"/>
    <col min="4692" max="4692" width="9.140625" style="160"/>
    <col min="4694" max="4694" width="9.140625" style="155"/>
    <col min="4696" max="4696" width="9.140625" style="160"/>
    <col min="4698" max="4698" width="9.140625" style="155"/>
    <col min="4700" max="4700" width="9.140625" style="160"/>
    <col min="4702" max="4702" width="9.140625" style="155"/>
    <col min="4704" max="4704" width="9.140625" style="160"/>
    <col min="4706" max="4706" width="9.140625" style="155"/>
    <col min="4708" max="4708" width="9.140625" style="160"/>
    <col min="4710" max="4710" width="9.140625" style="155"/>
    <col min="4712" max="4712" width="9.140625" style="160"/>
    <col min="4714" max="4714" width="9.140625" style="155"/>
    <col min="4716" max="4716" width="9.140625" style="160"/>
    <col min="4718" max="4718" width="9.140625" style="155"/>
    <col min="4720" max="4720" width="9.140625" style="160"/>
    <col min="4722" max="4722" width="9.140625" style="155"/>
    <col min="4724" max="4724" width="9.140625" style="160"/>
    <col min="4726" max="4726" width="9.140625" style="155"/>
    <col min="4728" max="4728" width="9.140625" style="160"/>
    <col min="4730" max="4730" width="9.140625" style="155"/>
    <col min="4732" max="4732" width="9.140625" style="160"/>
    <col min="4734" max="4734" width="9.140625" style="155"/>
    <col min="4736" max="4736" width="9.140625" style="160"/>
    <col min="4738" max="4738" width="9.140625" style="155"/>
    <col min="4740" max="4740" width="9.140625" style="160"/>
    <col min="4742" max="4742" width="9.140625" style="155"/>
    <col min="4744" max="4744" width="9.140625" style="160"/>
    <col min="4746" max="4746" width="9.140625" style="155"/>
    <col min="4748" max="4748" width="9.140625" style="160"/>
    <col min="4750" max="4750" width="9.140625" style="155"/>
    <col min="4752" max="4752" width="9.140625" style="160"/>
    <col min="4754" max="4754" width="9.140625" style="155"/>
    <col min="4756" max="4756" width="9.140625" style="160"/>
    <col min="4758" max="4758" width="9.140625" style="155"/>
    <col min="4760" max="4760" width="9.140625" style="160"/>
    <col min="4762" max="4762" width="9.140625" style="155"/>
    <col min="4764" max="4764" width="9.140625" style="160"/>
    <col min="4766" max="4766" width="9.140625" style="155"/>
    <col min="4768" max="4768" width="9.140625" style="160"/>
    <col min="4770" max="4770" width="9.140625" style="155"/>
    <col min="4772" max="4772" width="9.140625" style="160"/>
    <col min="4774" max="4774" width="9.140625" style="155"/>
    <col min="4776" max="4776" width="9.140625" style="160"/>
    <col min="4778" max="4778" width="9.140625" style="155"/>
    <col min="4780" max="4780" width="9.140625" style="160"/>
    <col min="4782" max="4782" width="9.140625" style="155"/>
    <col min="4784" max="4784" width="9.140625" style="160"/>
    <col min="4786" max="4786" width="9.140625" style="155"/>
    <col min="4788" max="4788" width="9.140625" style="160"/>
    <col min="4790" max="4790" width="9.140625" style="155"/>
    <col min="4792" max="4792" width="9.140625" style="160"/>
    <col min="4794" max="4794" width="9.140625" style="155"/>
    <col min="4796" max="4796" width="9.140625" style="160"/>
    <col min="4798" max="4798" width="9.140625" style="155"/>
    <col min="4800" max="4800" width="9.140625" style="160"/>
    <col min="4802" max="4802" width="9.140625" style="155"/>
    <col min="4804" max="4804" width="9.140625" style="160"/>
    <col min="4806" max="4806" width="9.140625" style="155"/>
    <col min="4808" max="4808" width="9.140625" style="160"/>
    <col min="4810" max="4810" width="9.140625" style="155"/>
    <col min="4812" max="4812" width="9.140625" style="160"/>
    <col min="4814" max="4814" width="9.140625" style="155"/>
    <col min="4816" max="4816" width="9.140625" style="160"/>
    <col min="4818" max="4818" width="9.140625" style="155"/>
    <col min="4820" max="4820" width="9.140625" style="160"/>
    <col min="4822" max="4822" width="9.140625" style="155"/>
    <col min="4824" max="4824" width="9.140625" style="160"/>
    <col min="4826" max="4826" width="9.140625" style="155"/>
    <col min="4828" max="4828" width="9.140625" style="160"/>
    <col min="4830" max="4830" width="9.140625" style="155"/>
    <col min="4832" max="4832" width="9.140625" style="160"/>
    <col min="4834" max="4834" width="9.140625" style="155"/>
    <col min="4836" max="4836" width="9.140625" style="160"/>
    <col min="4838" max="4838" width="9.140625" style="155"/>
    <col min="4840" max="4840" width="9.140625" style="160"/>
    <col min="4842" max="4842" width="9.140625" style="155"/>
    <col min="4844" max="4844" width="9.140625" style="160"/>
    <col min="4846" max="4846" width="9.140625" style="155"/>
    <col min="4848" max="4848" width="9.140625" style="160"/>
    <col min="4850" max="4850" width="9.140625" style="155"/>
    <col min="4852" max="4852" width="9.140625" style="160"/>
    <col min="4854" max="4854" width="9.140625" style="155"/>
    <col min="4856" max="4856" width="9.140625" style="160"/>
    <col min="4858" max="4858" width="9.140625" style="155"/>
    <col min="4860" max="4860" width="9.140625" style="160"/>
    <col min="4862" max="4862" width="9.140625" style="155"/>
    <col min="4864" max="4864" width="9.140625" style="160"/>
    <col min="4866" max="4866" width="9.140625" style="155"/>
    <col min="4868" max="4868" width="9.140625" style="160"/>
    <col min="4870" max="4870" width="9.140625" style="155"/>
    <col min="4872" max="4872" width="9.140625" style="160"/>
    <col min="4874" max="4874" width="9.140625" style="155"/>
    <col min="4876" max="4876" width="9.140625" style="160"/>
    <col min="4878" max="4878" width="9.140625" style="155"/>
    <col min="4880" max="4880" width="9.140625" style="160"/>
    <col min="4882" max="4882" width="9.140625" style="155"/>
    <col min="4884" max="4884" width="9.140625" style="160"/>
    <col min="4886" max="4886" width="9.140625" style="155"/>
    <col min="4888" max="4888" width="9.140625" style="160"/>
    <col min="4890" max="4890" width="9.140625" style="155"/>
    <col min="4892" max="4892" width="9.140625" style="160"/>
    <col min="4894" max="4894" width="9.140625" style="155"/>
    <col min="4896" max="4896" width="9.140625" style="160"/>
    <col min="4898" max="4898" width="9.140625" style="155"/>
    <col min="4900" max="4900" width="9.140625" style="160"/>
    <col min="4902" max="4902" width="9.140625" style="155"/>
    <col min="4904" max="4904" width="9.140625" style="160"/>
    <col min="4906" max="4906" width="9.140625" style="155"/>
    <col min="4908" max="4908" width="9.140625" style="160"/>
    <col min="4910" max="4910" width="9.140625" style="155"/>
    <col min="4912" max="4912" width="9.140625" style="160"/>
    <col min="4914" max="4914" width="9.140625" style="155"/>
    <col min="4916" max="4916" width="9.140625" style="160"/>
    <col min="4918" max="4918" width="9.140625" style="155"/>
    <col min="4920" max="4920" width="9.140625" style="160"/>
    <col min="4922" max="4922" width="9.140625" style="155"/>
    <col min="4924" max="4924" width="9.140625" style="160"/>
    <col min="4926" max="4926" width="9.140625" style="155"/>
    <col min="4928" max="4928" width="9.140625" style="160"/>
    <col min="4930" max="4930" width="9.140625" style="155"/>
    <col min="4932" max="4932" width="9.140625" style="160"/>
    <col min="4934" max="4934" width="9.140625" style="155"/>
    <col min="4936" max="4936" width="9.140625" style="160"/>
    <col min="4938" max="4938" width="9.140625" style="155"/>
    <col min="4940" max="4940" width="9.140625" style="160"/>
    <col min="4942" max="4942" width="9.140625" style="155"/>
    <col min="4944" max="4944" width="9.140625" style="160"/>
    <col min="4946" max="4946" width="9.140625" style="155"/>
    <col min="4948" max="4948" width="9.140625" style="160"/>
    <col min="4950" max="4950" width="9.140625" style="155"/>
    <col min="4952" max="4952" width="9.140625" style="160"/>
    <col min="4954" max="4954" width="9.140625" style="155"/>
    <col min="4956" max="4956" width="9.140625" style="160"/>
    <col min="4958" max="4958" width="9.140625" style="155"/>
    <col min="4960" max="4960" width="9.140625" style="160"/>
    <col min="4962" max="4962" width="9.140625" style="155"/>
    <col min="4964" max="4964" width="9.140625" style="160"/>
    <col min="4966" max="4966" width="9.140625" style="155"/>
    <col min="4968" max="4968" width="9.140625" style="160"/>
    <col min="4970" max="4970" width="9.140625" style="155"/>
    <col min="4972" max="4972" width="9.140625" style="160"/>
    <col min="4974" max="4974" width="9.140625" style="155"/>
    <col min="4976" max="4976" width="9.140625" style="160"/>
    <col min="4978" max="4978" width="9.140625" style="155"/>
    <col min="4980" max="4980" width="9.140625" style="160"/>
    <col min="4982" max="4982" width="9.140625" style="155"/>
    <col min="4984" max="4984" width="9.140625" style="160"/>
    <col min="4986" max="4986" width="9.140625" style="155"/>
    <col min="4988" max="4988" width="9.140625" style="160"/>
    <col min="4990" max="4990" width="9.140625" style="155"/>
    <col min="4992" max="4992" width="9.140625" style="160"/>
    <col min="4994" max="4994" width="9.140625" style="155"/>
    <col min="4996" max="4996" width="9.140625" style="160"/>
    <col min="4998" max="4998" width="9.140625" style="155"/>
    <col min="5000" max="5000" width="9.140625" style="160"/>
    <col min="5002" max="5002" width="9.140625" style="155"/>
    <col min="5004" max="5004" width="9.140625" style="160"/>
    <col min="5006" max="5006" width="9.140625" style="155"/>
    <col min="5008" max="5008" width="9.140625" style="160"/>
    <col min="5010" max="5010" width="9.140625" style="155"/>
    <col min="5012" max="5012" width="9.140625" style="160"/>
    <col min="5014" max="5014" width="9.140625" style="155"/>
    <col min="5016" max="5016" width="9.140625" style="160"/>
    <col min="5018" max="5018" width="9.140625" style="155"/>
    <col min="5020" max="5020" width="9.140625" style="160"/>
    <col min="5022" max="5022" width="9.140625" style="155"/>
    <col min="5024" max="5024" width="9.140625" style="160"/>
    <col min="5026" max="5026" width="9.140625" style="155"/>
    <col min="5028" max="5028" width="9.140625" style="160"/>
    <col min="5030" max="5030" width="9.140625" style="155"/>
    <col min="5032" max="5032" width="9.140625" style="160"/>
    <col min="5034" max="5034" width="9.140625" style="155"/>
    <col min="5036" max="5036" width="9.140625" style="160"/>
    <col min="5038" max="5038" width="9.140625" style="155"/>
    <col min="5040" max="5040" width="9.140625" style="160"/>
    <col min="5042" max="5042" width="9.140625" style="155"/>
    <col min="5044" max="5044" width="9.140625" style="160"/>
    <col min="5046" max="5046" width="9.140625" style="155"/>
    <col min="5048" max="5048" width="9.140625" style="160"/>
    <col min="5050" max="5050" width="9.140625" style="155"/>
    <col min="5052" max="5052" width="9.140625" style="160"/>
    <col min="5054" max="5054" width="9.140625" style="155"/>
    <col min="5056" max="5056" width="9.140625" style="160"/>
    <col min="5058" max="5058" width="9.140625" style="155"/>
    <col min="5060" max="5060" width="9.140625" style="160"/>
    <col min="5062" max="5062" width="9.140625" style="155"/>
    <col min="5064" max="5064" width="9.140625" style="160"/>
    <col min="5066" max="5066" width="9.140625" style="155"/>
    <col min="5068" max="5068" width="9.140625" style="160"/>
    <col min="5070" max="5070" width="9.140625" style="155"/>
    <col min="5072" max="5072" width="9.140625" style="160"/>
    <col min="5074" max="5074" width="9.140625" style="155"/>
    <col min="5076" max="5076" width="9.140625" style="160"/>
    <col min="5078" max="5078" width="9.140625" style="155"/>
    <col min="5080" max="5080" width="9.140625" style="160"/>
    <col min="5082" max="5082" width="9.140625" style="155"/>
    <col min="5084" max="5084" width="9.140625" style="160"/>
    <col min="5086" max="5086" width="9.140625" style="155"/>
    <col min="5088" max="5088" width="9.140625" style="160"/>
    <col min="5090" max="5090" width="9.140625" style="155"/>
    <col min="5092" max="5092" width="9.140625" style="160"/>
    <col min="5094" max="5094" width="9.140625" style="155"/>
    <col min="5096" max="5096" width="9.140625" style="160"/>
    <col min="5098" max="5098" width="9.140625" style="155"/>
    <col min="5100" max="5100" width="9.140625" style="160"/>
    <col min="5102" max="5102" width="9.140625" style="155"/>
    <col min="5104" max="5104" width="9.140625" style="160"/>
    <col min="5106" max="5106" width="9.140625" style="155"/>
    <col min="5108" max="5108" width="9.140625" style="160"/>
    <col min="5110" max="5110" width="9.140625" style="155"/>
    <col min="5112" max="5112" width="9.140625" style="160"/>
    <col min="5114" max="5114" width="9.140625" style="155"/>
    <col min="5116" max="5116" width="9.140625" style="160"/>
    <col min="5118" max="5118" width="9.140625" style="155"/>
    <col min="5120" max="5120" width="9.140625" style="160"/>
    <col min="5122" max="5122" width="9.140625" style="155"/>
    <col min="5124" max="5124" width="9.140625" style="160"/>
    <col min="5126" max="5126" width="9.140625" style="155"/>
    <col min="5128" max="5128" width="9.140625" style="160"/>
    <col min="5130" max="5130" width="9.140625" style="155"/>
    <col min="5132" max="5132" width="9.140625" style="160"/>
    <col min="5134" max="5134" width="9.140625" style="155"/>
    <col min="5136" max="5136" width="9.140625" style="160"/>
    <col min="5138" max="5138" width="9.140625" style="155"/>
    <col min="5140" max="5140" width="9.140625" style="160"/>
    <col min="5142" max="5142" width="9.140625" style="155"/>
    <col min="5144" max="5144" width="9.140625" style="160"/>
    <col min="5146" max="5146" width="9.140625" style="155"/>
    <col min="5148" max="5148" width="9.140625" style="160"/>
    <col min="5150" max="5150" width="9.140625" style="155"/>
    <col min="5152" max="5152" width="9.140625" style="160"/>
    <col min="5154" max="5154" width="9.140625" style="155"/>
    <col min="5156" max="5156" width="9.140625" style="160"/>
    <col min="5158" max="5158" width="9.140625" style="155"/>
    <col min="5160" max="5160" width="9.140625" style="160"/>
    <col min="5162" max="5162" width="9.140625" style="155"/>
    <col min="5164" max="5164" width="9.140625" style="160"/>
    <col min="5166" max="5166" width="9.140625" style="155"/>
    <col min="5168" max="5168" width="9.140625" style="160"/>
    <col min="5170" max="5170" width="9.140625" style="155"/>
    <col min="5172" max="5172" width="9.140625" style="160"/>
    <col min="5174" max="5174" width="9.140625" style="155"/>
    <col min="5176" max="5176" width="9.140625" style="160"/>
    <col min="5178" max="5178" width="9.140625" style="155"/>
    <col min="5180" max="5180" width="9.140625" style="160"/>
    <col min="5182" max="5182" width="9.140625" style="155"/>
    <col min="5184" max="5184" width="9.140625" style="160"/>
    <col min="5186" max="5186" width="9.140625" style="155"/>
    <col min="5188" max="5188" width="9.140625" style="160"/>
    <col min="5190" max="5190" width="9.140625" style="155"/>
    <col min="5192" max="5192" width="9.140625" style="160"/>
    <col min="5194" max="5194" width="9.140625" style="155"/>
    <col min="5196" max="5196" width="9.140625" style="160"/>
    <col min="5198" max="5198" width="9.140625" style="155"/>
    <col min="5200" max="5200" width="9.140625" style="160"/>
    <col min="5202" max="5202" width="9.140625" style="155"/>
    <col min="5204" max="5204" width="9.140625" style="160"/>
    <col min="5206" max="5206" width="9.140625" style="155"/>
    <col min="5208" max="5208" width="9.140625" style="160"/>
    <col min="5210" max="5210" width="9.140625" style="155"/>
    <col min="5212" max="5212" width="9.140625" style="160"/>
    <col min="5214" max="5214" width="9.140625" style="155"/>
    <col min="5216" max="5216" width="9.140625" style="160"/>
    <col min="5218" max="5218" width="9.140625" style="155"/>
    <col min="5220" max="5220" width="9.140625" style="160"/>
    <col min="5222" max="5222" width="9.140625" style="155"/>
    <col min="5224" max="5224" width="9.140625" style="160"/>
    <col min="5226" max="5226" width="9.140625" style="155"/>
    <col min="5228" max="5228" width="9.140625" style="160"/>
    <col min="5230" max="5230" width="9.140625" style="155"/>
    <col min="5232" max="5232" width="9.140625" style="160"/>
    <col min="5234" max="5234" width="9.140625" style="155"/>
    <col min="5236" max="5236" width="9.140625" style="160"/>
    <col min="5238" max="5238" width="9.140625" style="155"/>
    <col min="5240" max="5240" width="9.140625" style="160"/>
    <col min="5242" max="5242" width="9.140625" style="155"/>
    <col min="5244" max="5244" width="9.140625" style="160"/>
    <col min="5246" max="5246" width="9.140625" style="155"/>
    <col min="5248" max="5248" width="9.140625" style="160"/>
    <col min="5250" max="5250" width="9.140625" style="155"/>
    <col min="5252" max="5252" width="9.140625" style="160"/>
    <col min="5254" max="5254" width="9.140625" style="155"/>
    <col min="5256" max="5256" width="9.140625" style="160"/>
    <col min="5258" max="5258" width="9.140625" style="155"/>
    <col min="5260" max="5260" width="9.140625" style="160"/>
    <col min="5262" max="5262" width="9.140625" style="155"/>
    <col min="5264" max="5264" width="9.140625" style="160"/>
    <col min="5266" max="5266" width="9.140625" style="155"/>
    <col min="5268" max="5268" width="9.140625" style="160"/>
    <col min="5270" max="5270" width="9.140625" style="155"/>
    <col min="5272" max="5272" width="9.140625" style="160"/>
    <col min="5274" max="5274" width="9.140625" style="155"/>
    <col min="5276" max="5276" width="9.140625" style="160"/>
    <col min="5278" max="5278" width="9.140625" style="155"/>
    <col min="5280" max="5280" width="9.140625" style="160"/>
    <col min="5282" max="5282" width="9.140625" style="155"/>
    <col min="5284" max="5284" width="9.140625" style="160"/>
    <col min="5286" max="5286" width="9.140625" style="155"/>
    <col min="5288" max="5288" width="9.140625" style="160"/>
    <col min="5290" max="5290" width="9.140625" style="155"/>
    <col min="5292" max="5292" width="9.140625" style="160"/>
    <col min="5294" max="5294" width="9.140625" style="155"/>
    <col min="5296" max="5296" width="9.140625" style="160"/>
    <col min="5298" max="5298" width="9.140625" style="155"/>
    <col min="5300" max="5300" width="9.140625" style="160"/>
    <col min="5302" max="5302" width="9.140625" style="155"/>
    <col min="5304" max="5304" width="9.140625" style="160"/>
    <col min="5306" max="5306" width="9.140625" style="155"/>
    <col min="5308" max="5308" width="9.140625" style="160"/>
    <col min="5310" max="5310" width="9.140625" style="155"/>
    <col min="5312" max="5312" width="9.140625" style="160"/>
    <col min="5314" max="5314" width="9.140625" style="155"/>
    <col min="5316" max="5316" width="9.140625" style="160"/>
    <col min="5318" max="5318" width="9.140625" style="155"/>
    <col min="5320" max="5320" width="9.140625" style="160"/>
    <col min="5322" max="5322" width="9.140625" style="155"/>
    <col min="5324" max="5324" width="9.140625" style="160"/>
    <col min="5326" max="5326" width="9.140625" style="155"/>
    <col min="5328" max="5328" width="9.140625" style="160"/>
    <col min="5330" max="5330" width="9.140625" style="155"/>
    <col min="5332" max="5332" width="9.140625" style="160"/>
    <col min="5334" max="5334" width="9.140625" style="155"/>
    <col min="5336" max="5336" width="9.140625" style="160"/>
    <col min="5338" max="5338" width="9.140625" style="155"/>
    <col min="5340" max="5340" width="9.140625" style="160"/>
    <col min="5342" max="5342" width="9.140625" style="155"/>
    <col min="5344" max="5344" width="9.140625" style="160"/>
    <col min="5346" max="5346" width="9.140625" style="155"/>
    <col min="5348" max="5348" width="9.140625" style="160"/>
    <col min="5350" max="5350" width="9.140625" style="155"/>
    <col min="5352" max="5352" width="9.140625" style="160"/>
    <col min="5354" max="5354" width="9.140625" style="155"/>
    <col min="5356" max="5356" width="9.140625" style="160"/>
    <col min="5358" max="5358" width="9.140625" style="155"/>
    <col min="5360" max="5360" width="9.140625" style="160"/>
    <col min="5362" max="5362" width="9.140625" style="155"/>
    <col min="5364" max="5364" width="9.140625" style="160"/>
    <col min="5366" max="5366" width="9.140625" style="155"/>
    <col min="5368" max="5368" width="9.140625" style="160"/>
    <col min="5370" max="5370" width="9.140625" style="155"/>
    <col min="5372" max="5372" width="9.140625" style="160"/>
    <col min="5374" max="5374" width="9.140625" style="155"/>
    <col min="5376" max="5376" width="9.140625" style="160"/>
    <col min="5378" max="5378" width="9.140625" style="155"/>
    <col min="5380" max="5380" width="9.140625" style="160"/>
    <col min="5382" max="5382" width="9.140625" style="155"/>
    <col min="5384" max="5384" width="9.140625" style="160"/>
    <col min="5386" max="5386" width="9.140625" style="155"/>
    <col min="5388" max="5388" width="9.140625" style="160"/>
    <col min="5390" max="5390" width="9.140625" style="155"/>
    <col min="5392" max="5392" width="9.140625" style="160"/>
    <col min="5394" max="5394" width="9.140625" style="155"/>
    <col min="5396" max="5396" width="9.140625" style="160"/>
    <col min="5398" max="5398" width="9.140625" style="155"/>
    <col min="5400" max="5400" width="9.140625" style="160"/>
    <col min="5402" max="5402" width="9.140625" style="155"/>
    <col min="5404" max="5404" width="9.140625" style="160"/>
    <col min="5406" max="5406" width="9.140625" style="155"/>
    <col min="5408" max="5408" width="9.140625" style="160"/>
    <col min="5410" max="5410" width="9.140625" style="155"/>
    <col min="5412" max="5412" width="9.140625" style="160"/>
    <col min="5414" max="5414" width="9.140625" style="155"/>
    <col min="5416" max="5416" width="9.140625" style="160"/>
    <col min="5418" max="5418" width="9.140625" style="155"/>
    <col min="5420" max="5420" width="9.140625" style="160"/>
    <col min="5422" max="5422" width="9.140625" style="155"/>
    <col min="5424" max="5424" width="9.140625" style="160"/>
    <col min="5426" max="5426" width="9.140625" style="155"/>
    <col min="5428" max="5428" width="9.140625" style="160"/>
    <col min="5430" max="5430" width="9.140625" style="155"/>
    <col min="5432" max="5432" width="9.140625" style="160"/>
    <col min="5434" max="5434" width="9.140625" style="155"/>
    <col min="5436" max="5436" width="9.140625" style="160"/>
    <col min="5438" max="5438" width="9.140625" style="155"/>
    <col min="5440" max="5440" width="9.140625" style="160"/>
    <col min="5442" max="5442" width="9.140625" style="155"/>
    <col min="5444" max="5444" width="9.140625" style="160"/>
    <col min="5446" max="5446" width="9.140625" style="155"/>
    <col min="5448" max="5448" width="9.140625" style="160"/>
    <col min="5450" max="5450" width="9.140625" style="155"/>
    <col min="5452" max="5452" width="9.140625" style="160"/>
    <col min="5454" max="5454" width="9.140625" style="155"/>
    <col min="5456" max="5456" width="9.140625" style="160"/>
    <col min="5458" max="5458" width="9.140625" style="155"/>
    <col min="5460" max="5460" width="9.140625" style="160"/>
    <col min="5462" max="5462" width="9.140625" style="155"/>
    <col min="5464" max="5464" width="9.140625" style="160"/>
    <col min="5466" max="5466" width="9.140625" style="155"/>
    <col min="5468" max="5468" width="9.140625" style="160"/>
    <col min="5470" max="5470" width="9.140625" style="155"/>
    <col min="5472" max="5472" width="9.140625" style="160"/>
    <col min="5474" max="5474" width="9.140625" style="155"/>
    <col min="5476" max="5476" width="9.140625" style="160"/>
    <col min="5478" max="5478" width="9.140625" style="155"/>
    <col min="5480" max="5480" width="9.140625" style="160"/>
    <col min="5482" max="5482" width="9.140625" style="155"/>
    <col min="5484" max="5484" width="9.140625" style="160"/>
    <col min="5486" max="5486" width="9.140625" style="155"/>
    <col min="5488" max="5488" width="9.140625" style="160"/>
    <col min="5490" max="5490" width="9.140625" style="155"/>
    <col min="5492" max="5492" width="9.140625" style="160"/>
    <col min="5494" max="5494" width="9.140625" style="155"/>
    <col min="5496" max="5496" width="9.140625" style="160"/>
    <col min="5498" max="5498" width="9.140625" style="155"/>
    <col min="5500" max="5500" width="9.140625" style="160"/>
    <col min="5502" max="5502" width="9.140625" style="155"/>
    <col min="5504" max="5504" width="9.140625" style="160"/>
    <col min="5506" max="5506" width="9.140625" style="155"/>
    <col min="5508" max="5508" width="9.140625" style="160"/>
    <col min="5510" max="5510" width="9.140625" style="155"/>
    <col min="5512" max="5512" width="9.140625" style="160"/>
    <col min="5514" max="5514" width="9.140625" style="155"/>
    <col min="5516" max="5516" width="9.140625" style="160"/>
    <col min="5518" max="5518" width="9.140625" style="155"/>
    <col min="5520" max="5520" width="9.140625" style="160"/>
    <col min="5522" max="5522" width="9.140625" style="155"/>
    <col min="5524" max="5524" width="9.140625" style="160"/>
    <col min="5526" max="5526" width="9.140625" style="155"/>
    <col min="5528" max="5528" width="9.140625" style="160"/>
    <col min="5530" max="5530" width="9.140625" style="155"/>
    <col min="5532" max="5532" width="9.140625" style="160"/>
    <col min="5534" max="5534" width="9.140625" style="155"/>
    <col min="5536" max="5536" width="9.140625" style="160"/>
    <col min="5538" max="5538" width="9.140625" style="155"/>
    <col min="5540" max="5540" width="9.140625" style="160"/>
    <col min="5542" max="5542" width="9.140625" style="155"/>
    <col min="5544" max="5544" width="9.140625" style="160"/>
    <col min="5546" max="5546" width="9.140625" style="155"/>
    <col min="5548" max="5548" width="9.140625" style="160"/>
    <col min="5550" max="5550" width="9.140625" style="155"/>
    <col min="5552" max="5552" width="9.140625" style="160"/>
    <col min="5554" max="5554" width="9.140625" style="155"/>
    <col min="5556" max="5556" width="9.140625" style="160"/>
    <col min="5558" max="5558" width="9.140625" style="155"/>
    <col min="5560" max="5560" width="9.140625" style="160"/>
    <col min="5562" max="5562" width="9.140625" style="155"/>
    <col min="5564" max="5564" width="9.140625" style="160"/>
    <col min="5566" max="5566" width="9.140625" style="155"/>
    <col min="5568" max="5568" width="9.140625" style="160"/>
    <col min="5570" max="5570" width="9.140625" style="155"/>
    <col min="5572" max="5572" width="9.140625" style="160"/>
    <col min="5574" max="5574" width="9.140625" style="155"/>
    <col min="5576" max="5576" width="9.140625" style="160"/>
    <col min="5578" max="5578" width="9.140625" style="155"/>
    <col min="5580" max="5580" width="9.140625" style="160"/>
    <col min="5582" max="5582" width="9.140625" style="155"/>
    <col min="5584" max="5584" width="9.140625" style="160"/>
    <col min="5586" max="5586" width="9.140625" style="155"/>
    <col min="5588" max="5588" width="9.140625" style="160"/>
    <col min="5590" max="5590" width="9.140625" style="155"/>
    <col min="5592" max="5592" width="9.140625" style="160"/>
    <col min="5594" max="5594" width="9.140625" style="155"/>
    <col min="5596" max="5596" width="9.140625" style="160"/>
    <col min="5598" max="5598" width="9.140625" style="155"/>
    <col min="5600" max="5600" width="9.140625" style="160"/>
    <col min="5602" max="5602" width="9.140625" style="155"/>
    <col min="5604" max="5604" width="9.140625" style="160"/>
    <col min="5606" max="5606" width="9.140625" style="155"/>
    <col min="5608" max="5608" width="9.140625" style="160"/>
    <col min="5610" max="5610" width="9.140625" style="155"/>
    <col min="5612" max="5612" width="9.140625" style="160"/>
    <col min="5614" max="5614" width="9.140625" style="155"/>
    <col min="5616" max="5616" width="9.140625" style="160"/>
    <col min="5618" max="5618" width="9.140625" style="155"/>
    <col min="5620" max="5620" width="9.140625" style="160"/>
    <col min="5622" max="5622" width="9.140625" style="155"/>
    <col min="5624" max="5624" width="9.140625" style="160"/>
    <col min="5626" max="5626" width="9.140625" style="155"/>
    <col min="5628" max="5628" width="9.140625" style="160"/>
    <col min="5630" max="5630" width="9.140625" style="155"/>
    <col min="5632" max="5632" width="9.140625" style="160"/>
    <col min="5634" max="5634" width="9.140625" style="155"/>
    <col min="5636" max="5636" width="9.140625" style="160"/>
    <col min="5638" max="5638" width="9.140625" style="155"/>
    <col min="5640" max="5640" width="9.140625" style="160"/>
    <col min="5642" max="5642" width="9.140625" style="155"/>
    <col min="5644" max="5644" width="9.140625" style="160"/>
    <col min="5646" max="5646" width="9.140625" style="155"/>
    <col min="5648" max="5648" width="9.140625" style="160"/>
    <col min="5650" max="5650" width="9.140625" style="155"/>
    <col min="5652" max="5652" width="9.140625" style="160"/>
    <col min="5654" max="5654" width="9.140625" style="155"/>
    <col min="5656" max="5656" width="9.140625" style="160"/>
    <col min="5658" max="5658" width="9.140625" style="155"/>
    <col min="5660" max="5660" width="9.140625" style="160"/>
    <col min="5662" max="5662" width="9.140625" style="155"/>
    <col min="5664" max="5664" width="9.140625" style="160"/>
    <col min="5666" max="5666" width="9.140625" style="155"/>
    <col min="5668" max="5668" width="9.140625" style="160"/>
    <col min="5670" max="5670" width="9.140625" style="155"/>
    <col min="5672" max="5672" width="9.140625" style="160"/>
    <col min="5674" max="5674" width="9.140625" style="155"/>
    <col min="5676" max="5676" width="9.140625" style="160"/>
    <col min="5678" max="5678" width="9.140625" style="155"/>
    <col min="5680" max="5680" width="9.140625" style="160"/>
    <col min="5682" max="5682" width="9.140625" style="155"/>
    <col min="5684" max="5684" width="9.140625" style="160"/>
    <col min="5686" max="5686" width="9.140625" style="155"/>
    <col min="5688" max="5688" width="9.140625" style="160"/>
    <col min="5690" max="5690" width="9.140625" style="155"/>
    <col min="5692" max="5692" width="9.140625" style="160"/>
    <col min="5694" max="5694" width="9.140625" style="155"/>
    <col min="5696" max="5696" width="9.140625" style="160"/>
    <col min="5698" max="5698" width="9.140625" style="155"/>
    <col min="5700" max="5700" width="9.140625" style="160"/>
    <col min="5702" max="5702" width="9.140625" style="155"/>
    <col min="5704" max="5704" width="9.140625" style="160"/>
    <col min="5706" max="5706" width="9.140625" style="155"/>
    <col min="5708" max="5708" width="9.140625" style="160"/>
    <col min="5710" max="5710" width="9.140625" style="155"/>
    <col min="5712" max="5712" width="9.140625" style="160"/>
    <col min="5714" max="5714" width="9.140625" style="155"/>
    <col min="5716" max="5716" width="9.140625" style="160"/>
    <col min="5718" max="5718" width="9.140625" style="155"/>
    <col min="5720" max="5720" width="9.140625" style="160"/>
    <col min="5722" max="5722" width="9.140625" style="155"/>
    <col min="5724" max="5724" width="9.140625" style="160"/>
    <col min="5726" max="5726" width="9.140625" style="155"/>
    <col min="5728" max="5728" width="9.140625" style="160"/>
    <col min="5730" max="5730" width="9.140625" style="155"/>
    <col min="5732" max="5732" width="9.140625" style="160"/>
    <col min="5734" max="5734" width="9.140625" style="155"/>
    <col min="5736" max="5736" width="9.140625" style="160"/>
    <col min="5738" max="5738" width="9.140625" style="155"/>
    <col min="5740" max="5740" width="9.140625" style="160"/>
    <col min="5742" max="5742" width="9.140625" style="155"/>
    <col min="5744" max="5744" width="9.140625" style="160"/>
    <col min="5746" max="5746" width="9.140625" style="155"/>
    <col min="5748" max="5748" width="9.140625" style="160"/>
    <col min="5750" max="5750" width="9.140625" style="155"/>
    <col min="5752" max="5752" width="9.140625" style="160"/>
    <col min="5754" max="5754" width="9.140625" style="155"/>
    <col min="5756" max="5756" width="9.140625" style="160"/>
    <col min="5758" max="5758" width="9.140625" style="155"/>
    <col min="5760" max="5760" width="9.140625" style="160"/>
    <col min="5762" max="5762" width="9.140625" style="155"/>
    <col min="5764" max="5764" width="9.140625" style="160"/>
    <col min="5766" max="5766" width="9.140625" style="155"/>
    <col min="5768" max="5768" width="9.140625" style="160"/>
    <col min="5770" max="5770" width="9.140625" style="155"/>
    <col min="5772" max="5772" width="9.140625" style="160"/>
    <col min="5774" max="5774" width="9.140625" style="155"/>
    <col min="5776" max="5776" width="9.140625" style="160"/>
    <col min="5778" max="5778" width="9.140625" style="155"/>
    <col min="5780" max="5780" width="9.140625" style="160"/>
    <col min="5782" max="5782" width="9.140625" style="155"/>
    <col min="5784" max="5784" width="9.140625" style="160"/>
    <col min="5786" max="5786" width="9.140625" style="155"/>
    <col min="5788" max="5788" width="9.140625" style="160"/>
    <col min="5790" max="5790" width="9.140625" style="155"/>
    <col min="5792" max="5792" width="9.140625" style="160"/>
    <col min="5794" max="5794" width="9.140625" style="155"/>
    <col min="5796" max="5796" width="9.140625" style="160"/>
    <col min="5798" max="5798" width="9.140625" style="155"/>
    <col min="5800" max="5800" width="9.140625" style="160"/>
    <col min="5802" max="5802" width="9.140625" style="155"/>
    <col min="5804" max="5804" width="9.140625" style="160"/>
    <col min="5806" max="5806" width="9.140625" style="155"/>
    <col min="5808" max="5808" width="9.140625" style="160"/>
    <col min="5810" max="5810" width="9.140625" style="155"/>
    <col min="5812" max="5812" width="9.140625" style="160"/>
    <col min="5814" max="5814" width="9.140625" style="155"/>
    <col min="5816" max="5816" width="9.140625" style="160"/>
    <col min="5818" max="5818" width="9.140625" style="155"/>
    <col min="5820" max="5820" width="9.140625" style="160"/>
    <col min="5822" max="5822" width="9.140625" style="155"/>
    <col min="5824" max="5824" width="9.140625" style="160"/>
    <col min="5826" max="5826" width="9.140625" style="155"/>
    <col min="5828" max="5828" width="9.140625" style="160"/>
    <col min="5830" max="5830" width="9.140625" style="155"/>
    <col min="5832" max="5832" width="9.140625" style="160"/>
    <col min="5834" max="5834" width="9.140625" style="155"/>
    <col min="5836" max="5836" width="9.140625" style="160"/>
    <col min="5838" max="5838" width="9.140625" style="155"/>
    <col min="5840" max="5840" width="9.140625" style="160"/>
    <col min="5842" max="5842" width="9.140625" style="155"/>
    <col min="5844" max="5844" width="9.140625" style="160"/>
    <col min="5846" max="5846" width="9.140625" style="155"/>
    <col min="5848" max="5848" width="9.140625" style="160"/>
    <col min="5850" max="5850" width="9.140625" style="155"/>
    <col min="5852" max="5852" width="9.140625" style="160"/>
    <col min="5854" max="5854" width="9.140625" style="155"/>
    <col min="5856" max="5856" width="9.140625" style="160"/>
    <col min="5858" max="5858" width="9.140625" style="155"/>
    <col min="5860" max="5860" width="9.140625" style="160"/>
    <col min="5862" max="5862" width="9.140625" style="155"/>
    <col min="5864" max="5864" width="9.140625" style="160"/>
    <col min="5866" max="5866" width="9.140625" style="155"/>
    <col min="5868" max="5868" width="9.140625" style="160"/>
    <col min="5870" max="5870" width="9.140625" style="155"/>
    <col min="5872" max="5872" width="9.140625" style="160"/>
    <col min="5874" max="5874" width="9.140625" style="155"/>
    <col min="5876" max="5876" width="9.140625" style="160"/>
    <col min="5878" max="5878" width="9.140625" style="155"/>
    <col min="5880" max="5880" width="9.140625" style="160"/>
    <col min="5882" max="5882" width="9.140625" style="155"/>
    <col min="5884" max="5884" width="9.140625" style="160"/>
    <col min="5886" max="5886" width="9.140625" style="155"/>
    <col min="5888" max="5888" width="9.140625" style="160"/>
    <col min="5890" max="5890" width="9.140625" style="155"/>
    <col min="5892" max="5892" width="9.140625" style="160"/>
    <col min="5894" max="5894" width="9.140625" style="155"/>
    <col min="5896" max="5896" width="9.140625" style="160"/>
    <col min="5898" max="5898" width="9.140625" style="155"/>
    <col min="5900" max="5900" width="9.140625" style="160"/>
    <col min="5902" max="5902" width="9.140625" style="155"/>
    <col min="5904" max="5904" width="9.140625" style="160"/>
    <col min="5906" max="5906" width="9.140625" style="155"/>
    <col min="5908" max="5908" width="9.140625" style="160"/>
    <col min="5910" max="5910" width="9.140625" style="155"/>
    <col min="5912" max="5912" width="9.140625" style="160"/>
    <col min="5914" max="5914" width="9.140625" style="155"/>
    <col min="5916" max="5916" width="9.140625" style="160"/>
    <col min="5918" max="5918" width="9.140625" style="155"/>
    <col min="5920" max="5920" width="9.140625" style="160"/>
    <col min="5922" max="5922" width="9.140625" style="155"/>
    <col min="5924" max="5924" width="9.140625" style="160"/>
    <col min="5926" max="5926" width="9.140625" style="155"/>
    <col min="5928" max="5928" width="9.140625" style="160"/>
    <col min="5930" max="5930" width="9.140625" style="155"/>
    <col min="5932" max="5932" width="9.140625" style="160"/>
    <col min="5934" max="5934" width="9.140625" style="155"/>
    <col min="5936" max="5936" width="9.140625" style="160"/>
    <col min="5938" max="5938" width="9.140625" style="155"/>
    <col min="5940" max="5940" width="9.140625" style="160"/>
    <col min="5942" max="5942" width="9.140625" style="155"/>
    <col min="5944" max="5944" width="9.140625" style="160"/>
    <col min="5946" max="5946" width="9.140625" style="155"/>
    <col min="5948" max="5948" width="9.140625" style="160"/>
    <col min="5950" max="5950" width="9.140625" style="155"/>
    <col min="5952" max="5952" width="9.140625" style="160"/>
    <col min="5954" max="5954" width="9.140625" style="155"/>
    <col min="5956" max="5956" width="9.140625" style="160"/>
    <col min="5958" max="5958" width="9.140625" style="155"/>
    <col min="5960" max="5960" width="9.140625" style="160"/>
    <col min="5962" max="5962" width="9.140625" style="155"/>
    <col min="5964" max="5964" width="9.140625" style="160"/>
    <col min="5966" max="5966" width="9.140625" style="155"/>
    <col min="5968" max="5968" width="9.140625" style="160"/>
    <col min="5970" max="5970" width="9.140625" style="155"/>
    <col min="5972" max="5972" width="9.140625" style="160"/>
    <col min="5974" max="5974" width="9.140625" style="155"/>
    <col min="5976" max="5976" width="9.140625" style="160"/>
    <col min="5978" max="5978" width="9.140625" style="155"/>
    <col min="5980" max="5980" width="9.140625" style="160"/>
    <col min="5982" max="5982" width="9.140625" style="155"/>
    <col min="5984" max="5984" width="9.140625" style="160"/>
    <col min="5986" max="5986" width="9.140625" style="155"/>
    <col min="5988" max="5988" width="9.140625" style="160"/>
    <col min="5990" max="5990" width="9.140625" style="155"/>
    <col min="5992" max="5992" width="9.140625" style="160"/>
    <col min="5994" max="5994" width="9.140625" style="155"/>
    <col min="5996" max="5996" width="9.140625" style="160"/>
    <col min="5998" max="5998" width="9.140625" style="155"/>
    <col min="6000" max="6000" width="9.140625" style="160"/>
    <col min="6002" max="6002" width="9.140625" style="155"/>
    <col min="6004" max="6004" width="9.140625" style="160"/>
    <col min="6006" max="6006" width="9.140625" style="155"/>
    <col min="6008" max="6008" width="9.140625" style="160"/>
    <col min="6010" max="6010" width="9.140625" style="155"/>
    <col min="6012" max="6012" width="9.140625" style="160"/>
    <col min="6014" max="6014" width="9.140625" style="155"/>
    <col min="6016" max="6016" width="9.140625" style="160"/>
    <col min="6018" max="6018" width="9.140625" style="155"/>
    <col min="6020" max="6020" width="9.140625" style="160"/>
    <col min="6022" max="6022" width="9.140625" style="155"/>
    <col min="6024" max="6024" width="9.140625" style="160"/>
    <col min="6026" max="6026" width="9.140625" style="155"/>
    <col min="6028" max="6028" width="9.140625" style="160"/>
    <col min="6030" max="6030" width="9.140625" style="155"/>
    <col min="6032" max="6032" width="9.140625" style="160"/>
    <col min="6034" max="6034" width="9.140625" style="155"/>
    <col min="6036" max="6036" width="9.140625" style="160"/>
    <col min="6038" max="6038" width="9.140625" style="155"/>
    <col min="6040" max="6040" width="9.140625" style="160"/>
    <col min="6042" max="6042" width="9.140625" style="155"/>
    <col min="6044" max="6044" width="9.140625" style="160"/>
    <col min="6046" max="6046" width="9.140625" style="155"/>
    <col min="6048" max="6048" width="9.140625" style="160"/>
    <col min="6050" max="6050" width="9.140625" style="155"/>
    <col min="6052" max="6052" width="9.140625" style="160"/>
    <col min="6054" max="6054" width="9.140625" style="155"/>
    <col min="6056" max="6056" width="9.140625" style="160"/>
    <col min="6058" max="6058" width="9.140625" style="155"/>
    <col min="6060" max="6060" width="9.140625" style="160"/>
    <col min="6062" max="6062" width="9.140625" style="155"/>
    <col min="6064" max="6064" width="9.140625" style="160"/>
    <col min="6066" max="6066" width="9.140625" style="155"/>
    <col min="6068" max="6068" width="9.140625" style="160"/>
    <col min="6070" max="6070" width="9.140625" style="155"/>
    <col min="6072" max="6072" width="9.140625" style="160"/>
    <col min="6074" max="6074" width="9.140625" style="155"/>
    <col min="6076" max="6076" width="9.140625" style="160"/>
    <col min="6078" max="6078" width="9.140625" style="155"/>
    <col min="6080" max="6080" width="9.140625" style="160"/>
    <col min="6082" max="6082" width="9.140625" style="155"/>
    <col min="6084" max="6084" width="9.140625" style="160"/>
    <col min="6086" max="6086" width="9.140625" style="155"/>
    <col min="6088" max="6088" width="9.140625" style="160"/>
    <col min="6090" max="6090" width="9.140625" style="155"/>
    <col min="6092" max="6092" width="9.140625" style="160"/>
    <col min="6094" max="6094" width="9.140625" style="155"/>
    <col min="6096" max="6096" width="9.140625" style="160"/>
    <col min="6098" max="6098" width="9.140625" style="155"/>
    <col min="6100" max="6100" width="9.140625" style="160"/>
    <col min="6102" max="6102" width="9.140625" style="155"/>
    <col min="6104" max="6104" width="9.140625" style="160"/>
    <col min="6106" max="6106" width="9.140625" style="155"/>
    <col min="6108" max="6108" width="9.140625" style="160"/>
    <col min="6110" max="6110" width="9.140625" style="155"/>
    <col min="6112" max="6112" width="9.140625" style="160"/>
    <col min="6114" max="6114" width="9.140625" style="155"/>
    <col min="6116" max="6116" width="9.140625" style="160"/>
    <col min="6118" max="6118" width="9.140625" style="155"/>
    <col min="6120" max="6120" width="9.140625" style="160"/>
    <col min="6122" max="6122" width="9.140625" style="155"/>
    <col min="6124" max="6124" width="9.140625" style="160"/>
    <col min="6126" max="6126" width="9.140625" style="155"/>
    <col min="6128" max="6128" width="9.140625" style="160"/>
    <col min="6130" max="6130" width="9.140625" style="155"/>
    <col min="6132" max="6132" width="9.140625" style="160"/>
    <col min="6134" max="6134" width="9.140625" style="155"/>
    <col min="6136" max="6136" width="9.140625" style="160"/>
    <col min="6138" max="6138" width="9.140625" style="155"/>
    <col min="6140" max="6140" width="9.140625" style="160"/>
    <col min="6142" max="6142" width="9.140625" style="155"/>
    <col min="6144" max="6144" width="9.140625" style="160"/>
    <col min="6146" max="6146" width="9.140625" style="155"/>
    <col min="6148" max="6148" width="9.140625" style="160"/>
    <col min="6150" max="6150" width="9.140625" style="155"/>
    <col min="6152" max="6152" width="9.140625" style="160"/>
    <col min="6154" max="6154" width="9.140625" style="155"/>
    <col min="6156" max="6156" width="9.140625" style="160"/>
    <col min="6158" max="6158" width="9.140625" style="155"/>
    <col min="6160" max="6160" width="9.140625" style="160"/>
    <col min="6162" max="6162" width="9.140625" style="155"/>
    <col min="6164" max="6164" width="9.140625" style="160"/>
    <col min="6166" max="6166" width="9.140625" style="155"/>
    <col min="6168" max="6168" width="9.140625" style="160"/>
    <col min="6170" max="6170" width="9.140625" style="155"/>
    <col min="6172" max="6172" width="9.140625" style="160"/>
    <col min="6174" max="6174" width="9.140625" style="155"/>
    <col min="6176" max="6176" width="9.140625" style="160"/>
    <col min="6178" max="6178" width="9.140625" style="155"/>
    <col min="6180" max="6180" width="9.140625" style="160"/>
    <col min="6182" max="6182" width="9.140625" style="155"/>
    <col min="6184" max="6184" width="9.140625" style="160"/>
    <col min="6186" max="6186" width="9.140625" style="155"/>
    <col min="6188" max="6188" width="9.140625" style="160"/>
    <col min="6190" max="6190" width="9.140625" style="155"/>
    <col min="6192" max="6192" width="9.140625" style="160"/>
    <col min="6194" max="6194" width="9.140625" style="155"/>
    <col min="6196" max="6196" width="9.140625" style="160"/>
    <col min="6198" max="6198" width="9.140625" style="155"/>
    <col min="6200" max="6200" width="9.140625" style="160"/>
    <col min="6202" max="6202" width="9.140625" style="155"/>
    <col min="6204" max="6204" width="9.140625" style="160"/>
    <col min="6206" max="6206" width="9.140625" style="155"/>
    <col min="6208" max="6208" width="9.140625" style="160"/>
    <col min="6210" max="6210" width="9.140625" style="155"/>
    <col min="6212" max="6212" width="9.140625" style="160"/>
    <col min="6214" max="6214" width="9.140625" style="155"/>
    <col min="6216" max="6216" width="9.140625" style="160"/>
    <col min="6218" max="6218" width="9.140625" style="155"/>
    <col min="6220" max="6220" width="9.140625" style="160"/>
    <col min="6222" max="6222" width="9.140625" style="155"/>
    <col min="6224" max="6224" width="9.140625" style="160"/>
    <col min="6226" max="6226" width="9.140625" style="155"/>
    <col min="6228" max="6228" width="9.140625" style="160"/>
    <col min="6230" max="6230" width="9.140625" style="155"/>
    <col min="6232" max="6232" width="9.140625" style="160"/>
    <col min="6234" max="6234" width="9.140625" style="155"/>
    <col min="6236" max="6236" width="9.140625" style="160"/>
    <col min="6238" max="6238" width="9.140625" style="155"/>
    <col min="6240" max="6240" width="9.140625" style="160"/>
    <col min="6242" max="6242" width="9.140625" style="155"/>
    <col min="6244" max="6244" width="9.140625" style="160"/>
    <col min="6246" max="6246" width="9.140625" style="155"/>
    <col min="6248" max="6248" width="9.140625" style="160"/>
    <col min="6250" max="6250" width="9.140625" style="155"/>
    <col min="6252" max="6252" width="9.140625" style="160"/>
    <col min="6254" max="6254" width="9.140625" style="155"/>
    <col min="6256" max="6256" width="9.140625" style="160"/>
    <col min="6258" max="6258" width="9.140625" style="155"/>
    <col min="6260" max="6260" width="9.140625" style="160"/>
    <col min="6262" max="6262" width="9.140625" style="155"/>
    <col min="6264" max="6264" width="9.140625" style="160"/>
    <col min="6266" max="6266" width="9.140625" style="155"/>
    <col min="6268" max="6268" width="9.140625" style="160"/>
    <col min="6270" max="6270" width="9.140625" style="155"/>
    <col min="6272" max="6272" width="9.140625" style="160"/>
    <col min="6274" max="6274" width="9.140625" style="155"/>
    <col min="6276" max="6276" width="9.140625" style="160"/>
    <col min="6278" max="6278" width="9.140625" style="155"/>
    <col min="6280" max="6280" width="9.140625" style="160"/>
    <col min="6282" max="6282" width="9.140625" style="155"/>
    <col min="6284" max="6284" width="9.140625" style="160"/>
    <col min="6286" max="6286" width="9.140625" style="155"/>
    <col min="6288" max="6288" width="9.140625" style="160"/>
    <col min="6290" max="6290" width="9.140625" style="155"/>
    <col min="6292" max="6292" width="9.140625" style="160"/>
    <col min="6294" max="6294" width="9.140625" style="155"/>
    <col min="6296" max="6296" width="9.140625" style="160"/>
    <col min="6298" max="6298" width="9.140625" style="155"/>
    <col min="6300" max="6300" width="9.140625" style="160"/>
    <col min="6302" max="6302" width="9.140625" style="155"/>
    <col min="6304" max="6304" width="9.140625" style="160"/>
    <col min="6306" max="6306" width="9.140625" style="155"/>
    <col min="6308" max="6308" width="9.140625" style="160"/>
    <col min="6310" max="6310" width="9.140625" style="155"/>
    <col min="6312" max="6312" width="9.140625" style="160"/>
    <col min="6314" max="6314" width="9.140625" style="155"/>
    <col min="6316" max="6316" width="9.140625" style="160"/>
    <col min="6318" max="6318" width="9.140625" style="155"/>
    <col min="6320" max="6320" width="9.140625" style="160"/>
    <col min="6322" max="6322" width="9.140625" style="155"/>
    <col min="6324" max="6324" width="9.140625" style="160"/>
    <col min="6326" max="6326" width="9.140625" style="155"/>
    <col min="6328" max="6328" width="9.140625" style="160"/>
    <col min="6330" max="6330" width="9.140625" style="155"/>
    <col min="6332" max="6332" width="9.140625" style="160"/>
    <col min="6334" max="6334" width="9.140625" style="155"/>
    <col min="6336" max="6336" width="9.140625" style="160"/>
    <col min="6338" max="6338" width="9.140625" style="155"/>
    <col min="6340" max="6340" width="9.140625" style="160"/>
    <col min="6342" max="6342" width="9.140625" style="155"/>
    <col min="6344" max="6344" width="9.140625" style="160"/>
    <col min="6346" max="6346" width="9.140625" style="155"/>
    <col min="6348" max="6348" width="9.140625" style="160"/>
    <col min="6350" max="6350" width="9.140625" style="155"/>
    <col min="6352" max="6352" width="9.140625" style="160"/>
    <col min="6354" max="6354" width="9.140625" style="155"/>
    <col min="6356" max="6356" width="9.140625" style="160"/>
    <col min="6358" max="6358" width="9.140625" style="155"/>
    <col min="6360" max="6360" width="9.140625" style="160"/>
    <col min="6362" max="6362" width="9.140625" style="155"/>
    <col min="6364" max="6364" width="9.140625" style="160"/>
    <col min="6366" max="6366" width="9.140625" style="155"/>
    <col min="6368" max="6368" width="9.140625" style="160"/>
    <col min="6370" max="6370" width="9.140625" style="155"/>
    <col min="6372" max="6372" width="9.140625" style="160"/>
    <col min="6374" max="6374" width="9.140625" style="155"/>
    <col min="6376" max="6376" width="9.140625" style="160"/>
    <col min="6378" max="6378" width="9.140625" style="155"/>
    <col min="6380" max="6380" width="9.140625" style="160"/>
    <col min="6382" max="6382" width="9.140625" style="155"/>
    <col min="6384" max="6384" width="9.140625" style="160"/>
    <col min="6386" max="6386" width="9.140625" style="155"/>
    <col min="6388" max="6388" width="9.140625" style="160"/>
    <col min="6390" max="6390" width="9.140625" style="155"/>
    <col min="6392" max="6392" width="9.140625" style="160"/>
    <col min="6394" max="6394" width="9.140625" style="155"/>
    <col min="6396" max="6396" width="9.140625" style="160"/>
    <col min="6398" max="6398" width="9.140625" style="155"/>
    <col min="6400" max="6400" width="9.140625" style="160"/>
    <col min="6402" max="6402" width="9.140625" style="155"/>
    <col min="6404" max="6404" width="9.140625" style="160"/>
    <col min="6406" max="6406" width="9.140625" style="155"/>
    <col min="6408" max="6408" width="9.140625" style="160"/>
    <col min="6410" max="6410" width="9.140625" style="155"/>
    <col min="6412" max="6412" width="9.140625" style="160"/>
    <col min="6414" max="6414" width="9.140625" style="155"/>
    <col min="6416" max="6416" width="9.140625" style="160"/>
    <col min="6418" max="6418" width="9.140625" style="155"/>
    <col min="6420" max="6420" width="9.140625" style="160"/>
    <col min="6422" max="6422" width="9.140625" style="155"/>
    <col min="6424" max="6424" width="9.140625" style="160"/>
    <col min="6426" max="6426" width="9.140625" style="155"/>
    <col min="6428" max="6428" width="9.140625" style="160"/>
    <col min="6430" max="6430" width="9.140625" style="155"/>
    <col min="6432" max="6432" width="9.140625" style="160"/>
    <col min="6434" max="6434" width="9.140625" style="155"/>
    <col min="6436" max="6436" width="9.140625" style="160"/>
    <col min="6438" max="6438" width="9.140625" style="155"/>
    <col min="6440" max="6440" width="9.140625" style="160"/>
    <col min="6442" max="6442" width="9.140625" style="155"/>
    <col min="6444" max="6444" width="9.140625" style="160"/>
    <col min="6446" max="6446" width="9.140625" style="155"/>
    <col min="6448" max="6448" width="9.140625" style="160"/>
    <col min="6450" max="6450" width="9.140625" style="155"/>
    <col min="6452" max="6452" width="9.140625" style="160"/>
    <col min="6454" max="6454" width="9.140625" style="155"/>
    <col min="6456" max="6456" width="9.140625" style="160"/>
    <col min="6458" max="6458" width="9.140625" style="155"/>
    <col min="6460" max="6460" width="9.140625" style="160"/>
    <col min="6462" max="6462" width="9.140625" style="155"/>
    <col min="6464" max="6464" width="9.140625" style="160"/>
    <col min="6466" max="6466" width="9.140625" style="155"/>
    <col min="6468" max="6468" width="9.140625" style="160"/>
    <col min="6470" max="6470" width="9.140625" style="155"/>
    <col min="6472" max="6472" width="9.140625" style="160"/>
    <col min="6474" max="6474" width="9.140625" style="155"/>
    <col min="6476" max="6476" width="9.140625" style="160"/>
    <col min="6478" max="6478" width="9.140625" style="155"/>
    <col min="6480" max="6480" width="9.140625" style="160"/>
    <col min="6482" max="6482" width="9.140625" style="155"/>
    <col min="6484" max="6484" width="9.140625" style="160"/>
    <col min="6486" max="6486" width="9.140625" style="155"/>
    <col min="6488" max="6488" width="9.140625" style="160"/>
    <col min="6490" max="6490" width="9.140625" style="155"/>
    <col min="6492" max="6492" width="9.140625" style="160"/>
    <col min="6494" max="6494" width="9.140625" style="155"/>
    <col min="6496" max="6496" width="9.140625" style="160"/>
    <col min="6498" max="6498" width="9.140625" style="155"/>
    <col min="6500" max="6500" width="9.140625" style="160"/>
    <col min="6502" max="6502" width="9.140625" style="155"/>
    <col min="6504" max="6504" width="9.140625" style="160"/>
    <col min="6506" max="6506" width="9.140625" style="155"/>
    <col min="6508" max="6508" width="9.140625" style="160"/>
    <col min="6510" max="6510" width="9.140625" style="155"/>
    <col min="6512" max="6512" width="9.140625" style="160"/>
    <col min="6514" max="6514" width="9.140625" style="155"/>
    <col min="6516" max="6516" width="9.140625" style="160"/>
    <col min="6518" max="6518" width="9.140625" style="155"/>
    <col min="6520" max="6520" width="9.140625" style="160"/>
    <col min="6522" max="6522" width="9.140625" style="155"/>
    <col min="6524" max="6524" width="9.140625" style="160"/>
    <col min="6526" max="6526" width="9.140625" style="155"/>
    <col min="6528" max="6528" width="9.140625" style="160"/>
    <col min="6530" max="6530" width="9.140625" style="155"/>
    <col min="6532" max="6532" width="9.140625" style="160"/>
    <col min="6534" max="6534" width="9.140625" style="155"/>
    <col min="6536" max="6536" width="9.140625" style="160"/>
    <col min="6538" max="6538" width="9.140625" style="155"/>
    <col min="6540" max="6540" width="9.140625" style="160"/>
    <col min="6542" max="6542" width="9.140625" style="155"/>
    <col min="6544" max="6544" width="9.140625" style="160"/>
    <col min="6546" max="6546" width="9.140625" style="155"/>
    <col min="6548" max="6548" width="9.140625" style="160"/>
    <col min="6550" max="6550" width="9.140625" style="155"/>
    <col min="6552" max="6552" width="9.140625" style="160"/>
    <col min="6554" max="6554" width="9.140625" style="155"/>
    <col min="6556" max="6556" width="9.140625" style="160"/>
    <col min="6558" max="6558" width="9.140625" style="155"/>
    <col min="6560" max="6560" width="9.140625" style="160"/>
    <col min="6562" max="6562" width="9.140625" style="155"/>
    <col min="6564" max="6564" width="9.140625" style="160"/>
    <col min="6566" max="6566" width="9.140625" style="155"/>
    <col min="6568" max="6568" width="9.140625" style="160"/>
    <col min="6570" max="6570" width="9.140625" style="155"/>
    <col min="6572" max="6572" width="9.140625" style="160"/>
    <col min="6574" max="6574" width="9.140625" style="155"/>
    <col min="6576" max="6576" width="9.140625" style="160"/>
    <col min="6578" max="6578" width="9.140625" style="155"/>
    <col min="6580" max="6580" width="9.140625" style="160"/>
    <col min="6582" max="6582" width="9.140625" style="155"/>
    <col min="6584" max="6584" width="9.140625" style="160"/>
    <col min="6586" max="6586" width="9.140625" style="155"/>
    <col min="6588" max="6588" width="9.140625" style="160"/>
    <col min="6590" max="6590" width="9.140625" style="155"/>
    <col min="6592" max="6592" width="9.140625" style="160"/>
    <col min="6594" max="6594" width="9.140625" style="155"/>
    <col min="6596" max="6596" width="9.140625" style="160"/>
    <col min="6598" max="6598" width="9.140625" style="155"/>
    <col min="6600" max="6600" width="9.140625" style="160"/>
    <col min="6602" max="6602" width="9.140625" style="155"/>
    <col min="6604" max="6604" width="9.140625" style="160"/>
    <col min="6606" max="6606" width="9.140625" style="155"/>
    <col min="6608" max="6608" width="9.140625" style="160"/>
    <col min="6610" max="6610" width="9.140625" style="155"/>
    <col min="6612" max="6612" width="9.140625" style="160"/>
    <col min="6614" max="6614" width="9.140625" style="155"/>
    <col min="6616" max="6616" width="9.140625" style="160"/>
    <col min="6618" max="6618" width="9.140625" style="155"/>
    <col min="6620" max="6620" width="9.140625" style="160"/>
    <col min="6622" max="6622" width="9.140625" style="155"/>
    <col min="6624" max="6624" width="9.140625" style="160"/>
    <col min="6626" max="6626" width="9.140625" style="155"/>
    <col min="6628" max="6628" width="9.140625" style="160"/>
    <col min="6630" max="6630" width="9.140625" style="155"/>
    <col min="6632" max="6632" width="9.140625" style="160"/>
    <col min="6634" max="6634" width="9.140625" style="155"/>
    <col min="6636" max="6636" width="9.140625" style="160"/>
    <col min="6638" max="6638" width="9.140625" style="155"/>
    <col min="6640" max="6640" width="9.140625" style="160"/>
    <col min="6642" max="6642" width="9.140625" style="155"/>
    <col min="6644" max="6644" width="9.140625" style="160"/>
    <col min="6646" max="6646" width="9.140625" style="155"/>
    <col min="6648" max="6648" width="9.140625" style="160"/>
    <col min="6650" max="6650" width="9.140625" style="155"/>
    <col min="6652" max="6652" width="9.140625" style="160"/>
    <col min="6654" max="6654" width="9.140625" style="155"/>
    <col min="6656" max="6656" width="9.140625" style="160"/>
    <col min="6658" max="6658" width="9.140625" style="155"/>
    <col min="6660" max="6660" width="9.140625" style="160"/>
    <col min="6662" max="6662" width="9.140625" style="155"/>
    <col min="6664" max="6664" width="9.140625" style="160"/>
    <col min="6666" max="6666" width="9.140625" style="155"/>
    <col min="6668" max="6668" width="9.140625" style="160"/>
    <col min="6670" max="6670" width="9.140625" style="155"/>
    <col min="6672" max="6672" width="9.140625" style="160"/>
    <col min="6674" max="6674" width="9.140625" style="155"/>
    <col min="6676" max="6676" width="9.140625" style="160"/>
    <col min="6678" max="6678" width="9.140625" style="155"/>
    <col min="6680" max="6680" width="9.140625" style="160"/>
    <col min="6682" max="6682" width="9.140625" style="155"/>
    <col min="6684" max="6684" width="9.140625" style="160"/>
    <col min="6686" max="6686" width="9.140625" style="155"/>
    <col min="6688" max="6688" width="9.140625" style="160"/>
    <col min="6690" max="6690" width="9.140625" style="155"/>
    <col min="6692" max="6692" width="9.140625" style="160"/>
    <col min="6694" max="6694" width="9.140625" style="155"/>
    <col min="6696" max="6696" width="9.140625" style="160"/>
    <col min="6698" max="6698" width="9.140625" style="155"/>
    <col min="6700" max="6700" width="9.140625" style="160"/>
    <col min="6702" max="6702" width="9.140625" style="155"/>
    <col min="6704" max="6704" width="9.140625" style="160"/>
    <col min="6706" max="6706" width="9.140625" style="155"/>
    <col min="6708" max="6708" width="9.140625" style="160"/>
    <col min="6710" max="6710" width="9.140625" style="155"/>
    <col min="6712" max="6712" width="9.140625" style="160"/>
    <col min="6714" max="6714" width="9.140625" style="155"/>
    <col min="6716" max="6716" width="9.140625" style="160"/>
    <col min="6718" max="6718" width="9.140625" style="155"/>
    <col min="6720" max="6720" width="9.140625" style="160"/>
    <col min="6722" max="6722" width="9.140625" style="155"/>
    <col min="6724" max="6724" width="9.140625" style="160"/>
    <col min="6726" max="6726" width="9.140625" style="155"/>
    <col min="6728" max="6728" width="9.140625" style="160"/>
    <col min="6730" max="6730" width="9.140625" style="155"/>
    <col min="6732" max="6732" width="9.140625" style="160"/>
    <col min="6734" max="6734" width="9.140625" style="155"/>
    <col min="6736" max="6736" width="9.140625" style="160"/>
    <col min="6738" max="6738" width="9.140625" style="155"/>
    <col min="6740" max="6740" width="9.140625" style="160"/>
    <col min="6742" max="6742" width="9.140625" style="155"/>
    <col min="6744" max="6744" width="9.140625" style="160"/>
    <col min="6746" max="6746" width="9.140625" style="155"/>
    <col min="6748" max="6748" width="9.140625" style="160"/>
    <col min="6750" max="6750" width="9.140625" style="155"/>
    <col min="6752" max="6752" width="9.140625" style="160"/>
    <col min="6754" max="6754" width="9.140625" style="155"/>
    <col min="6756" max="6756" width="9.140625" style="160"/>
    <col min="6758" max="6758" width="9.140625" style="155"/>
    <col min="6760" max="6760" width="9.140625" style="160"/>
    <col min="6762" max="6762" width="9.140625" style="155"/>
    <col min="6764" max="6764" width="9.140625" style="160"/>
    <col min="6766" max="6766" width="9.140625" style="155"/>
    <col min="6768" max="6768" width="9.140625" style="160"/>
    <col min="6770" max="6770" width="9.140625" style="155"/>
    <col min="6772" max="6772" width="9.140625" style="160"/>
    <col min="6774" max="6774" width="9.140625" style="155"/>
    <col min="6776" max="6776" width="9.140625" style="160"/>
    <col min="6778" max="6778" width="9.140625" style="155"/>
    <col min="6780" max="6780" width="9.140625" style="160"/>
    <col min="6782" max="6782" width="9.140625" style="155"/>
    <col min="6784" max="6784" width="9.140625" style="160"/>
    <col min="6786" max="6786" width="9.140625" style="155"/>
    <col min="6788" max="6788" width="9.140625" style="160"/>
    <col min="6790" max="6790" width="9.140625" style="155"/>
    <col min="6792" max="6792" width="9.140625" style="160"/>
    <col min="6794" max="6794" width="9.140625" style="155"/>
    <col min="6796" max="6796" width="9.140625" style="160"/>
    <col min="6798" max="6798" width="9.140625" style="155"/>
    <col min="6800" max="6800" width="9.140625" style="160"/>
    <col min="6802" max="6802" width="9.140625" style="155"/>
    <col min="6804" max="6804" width="9.140625" style="160"/>
    <col min="6806" max="6806" width="9.140625" style="155"/>
    <col min="6808" max="6808" width="9.140625" style="160"/>
    <col min="6810" max="6810" width="9.140625" style="155"/>
    <col min="6812" max="6812" width="9.140625" style="160"/>
    <col min="6814" max="6814" width="9.140625" style="155"/>
    <col min="6816" max="6816" width="9.140625" style="160"/>
    <col min="6818" max="6818" width="9.140625" style="155"/>
    <col min="6820" max="6820" width="9.140625" style="160"/>
    <col min="6822" max="6822" width="9.140625" style="155"/>
    <col min="6824" max="6824" width="9.140625" style="160"/>
    <col min="6826" max="6826" width="9.140625" style="155"/>
    <col min="6828" max="6828" width="9.140625" style="160"/>
    <col min="6830" max="6830" width="9.140625" style="155"/>
    <col min="6832" max="6832" width="9.140625" style="160"/>
    <col min="6834" max="6834" width="9.140625" style="155"/>
    <col min="6836" max="6836" width="9.140625" style="160"/>
    <col min="6838" max="6838" width="9.140625" style="155"/>
    <col min="6840" max="6840" width="9.140625" style="160"/>
    <col min="6842" max="6842" width="9.140625" style="155"/>
    <col min="6844" max="6844" width="9.140625" style="160"/>
    <col min="6846" max="6846" width="9.140625" style="155"/>
    <col min="6848" max="6848" width="9.140625" style="160"/>
    <col min="6850" max="6850" width="9.140625" style="155"/>
    <col min="6852" max="6852" width="9.140625" style="160"/>
    <col min="6854" max="6854" width="9.140625" style="155"/>
    <col min="6856" max="6856" width="9.140625" style="160"/>
    <col min="6858" max="6858" width="9.140625" style="155"/>
    <col min="6860" max="6860" width="9.140625" style="160"/>
    <col min="6862" max="6862" width="9.140625" style="155"/>
    <col min="6864" max="6864" width="9.140625" style="160"/>
    <col min="6866" max="6866" width="9.140625" style="155"/>
    <col min="6868" max="6868" width="9.140625" style="160"/>
    <col min="6870" max="6870" width="9.140625" style="155"/>
    <col min="6872" max="6872" width="9.140625" style="160"/>
    <col min="6874" max="6874" width="9.140625" style="155"/>
    <col min="6876" max="6876" width="9.140625" style="160"/>
    <col min="6878" max="6878" width="9.140625" style="155"/>
    <col min="6880" max="6880" width="9.140625" style="160"/>
    <col min="6882" max="6882" width="9.140625" style="155"/>
    <col min="6884" max="6884" width="9.140625" style="160"/>
    <col min="6886" max="6886" width="9.140625" style="155"/>
    <col min="6888" max="6888" width="9.140625" style="160"/>
    <col min="6890" max="6890" width="9.140625" style="155"/>
    <col min="6892" max="6892" width="9.140625" style="160"/>
    <col min="6894" max="6894" width="9.140625" style="155"/>
    <col min="6896" max="6896" width="9.140625" style="160"/>
    <col min="6898" max="6898" width="9.140625" style="155"/>
    <col min="6900" max="6900" width="9.140625" style="160"/>
    <col min="6902" max="6902" width="9.140625" style="155"/>
    <col min="6904" max="6904" width="9.140625" style="160"/>
    <col min="6906" max="6906" width="9.140625" style="155"/>
    <col min="6908" max="6908" width="9.140625" style="160"/>
    <col min="6910" max="6910" width="9.140625" style="155"/>
    <col min="6912" max="6912" width="9.140625" style="160"/>
    <col min="6914" max="6914" width="9.140625" style="155"/>
    <col min="6916" max="6916" width="9.140625" style="160"/>
    <col min="6918" max="6918" width="9.140625" style="155"/>
    <col min="6920" max="6920" width="9.140625" style="160"/>
    <col min="6922" max="6922" width="9.140625" style="155"/>
    <col min="6924" max="6924" width="9.140625" style="160"/>
    <col min="6926" max="6926" width="9.140625" style="155"/>
    <col min="6928" max="6928" width="9.140625" style="160"/>
    <col min="6930" max="6930" width="9.140625" style="155"/>
    <col min="6932" max="6932" width="9.140625" style="160"/>
    <col min="6934" max="6934" width="9.140625" style="155"/>
    <col min="6936" max="6936" width="9.140625" style="160"/>
    <col min="6938" max="6938" width="9.140625" style="155"/>
    <col min="6940" max="6940" width="9.140625" style="160"/>
    <col min="6942" max="6942" width="9.140625" style="155"/>
    <col min="6944" max="6944" width="9.140625" style="160"/>
    <col min="6946" max="6946" width="9.140625" style="155"/>
    <col min="6948" max="6948" width="9.140625" style="160"/>
    <col min="6950" max="6950" width="9.140625" style="155"/>
    <col min="6952" max="6952" width="9.140625" style="160"/>
    <col min="6954" max="6954" width="9.140625" style="155"/>
    <col min="6956" max="6956" width="9.140625" style="160"/>
    <col min="6958" max="6958" width="9.140625" style="155"/>
    <col min="6960" max="6960" width="9.140625" style="160"/>
    <col min="6962" max="6962" width="9.140625" style="155"/>
    <col min="6964" max="6964" width="9.140625" style="160"/>
    <col min="6966" max="6966" width="9.140625" style="155"/>
    <col min="6968" max="6968" width="9.140625" style="160"/>
    <col min="6970" max="6970" width="9.140625" style="155"/>
    <col min="6972" max="6972" width="9.140625" style="160"/>
    <col min="6974" max="6974" width="9.140625" style="155"/>
    <col min="6976" max="6976" width="9.140625" style="160"/>
    <col min="6978" max="6978" width="9.140625" style="155"/>
    <col min="6980" max="6980" width="9.140625" style="160"/>
    <col min="6982" max="6982" width="9.140625" style="155"/>
    <col min="6984" max="6984" width="9.140625" style="160"/>
    <col min="6986" max="6986" width="9.140625" style="155"/>
    <col min="6988" max="6988" width="9.140625" style="160"/>
    <col min="6990" max="6990" width="9.140625" style="155"/>
    <col min="6992" max="6992" width="9.140625" style="160"/>
    <col min="6994" max="6994" width="9.140625" style="155"/>
    <col min="6996" max="6996" width="9.140625" style="160"/>
    <col min="6998" max="6998" width="9.140625" style="155"/>
    <col min="7000" max="7000" width="9.140625" style="160"/>
    <col min="7002" max="7002" width="9.140625" style="155"/>
    <col min="7004" max="7004" width="9.140625" style="160"/>
    <col min="7006" max="7006" width="9.140625" style="155"/>
    <col min="7008" max="7008" width="9.140625" style="160"/>
    <col min="7010" max="7010" width="9.140625" style="155"/>
    <col min="7012" max="7012" width="9.140625" style="160"/>
    <col min="7014" max="7014" width="9.140625" style="155"/>
    <col min="7016" max="7016" width="9.140625" style="160"/>
    <col min="7018" max="7018" width="9.140625" style="155"/>
    <col min="7020" max="7020" width="9.140625" style="160"/>
    <col min="7022" max="7022" width="9.140625" style="155"/>
    <col min="7024" max="7024" width="9.140625" style="160"/>
    <col min="7026" max="7026" width="9.140625" style="155"/>
    <col min="7028" max="7028" width="9.140625" style="160"/>
    <col min="7030" max="7030" width="9.140625" style="155"/>
    <col min="7032" max="7032" width="9.140625" style="160"/>
    <col min="7034" max="7034" width="9.140625" style="155"/>
    <col min="7036" max="7036" width="9.140625" style="160"/>
    <col min="7038" max="7038" width="9.140625" style="155"/>
    <col min="7040" max="7040" width="9.140625" style="160"/>
    <col min="7042" max="7042" width="9.140625" style="155"/>
    <col min="7044" max="7044" width="9.140625" style="160"/>
    <col min="7046" max="7046" width="9.140625" style="155"/>
    <col min="7048" max="7048" width="9.140625" style="160"/>
    <col min="7050" max="7050" width="9.140625" style="155"/>
    <col min="7052" max="7052" width="9.140625" style="160"/>
    <col min="7054" max="7054" width="9.140625" style="155"/>
    <col min="7056" max="7056" width="9.140625" style="160"/>
    <col min="7058" max="7058" width="9.140625" style="155"/>
    <col min="7060" max="7060" width="9.140625" style="160"/>
    <col min="7062" max="7062" width="9.140625" style="155"/>
    <col min="7064" max="7064" width="9.140625" style="160"/>
    <col min="7066" max="7066" width="9.140625" style="155"/>
    <col min="7068" max="7068" width="9.140625" style="160"/>
    <col min="7070" max="7070" width="9.140625" style="155"/>
    <col min="7072" max="7072" width="9.140625" style="160"/>
    <col min="7074" max="7074" width="9.140625" style="155"/>
    <col min="7076" max="7076" width="9.140625" style="160"/>
    <col min="7078" max="7078" width="9.140625" style="155"/>
    <col min="7080" max="7080" width="9.140625" style="160"/>
    <col min="7082" max="7082" width="9.140625" style="155"/>
    <col min="7084" max="7084" width="9.140625" style="160"/>
    <col min="7086" max="7086" width="9.140625" style="155"/>
    <col min="7088" max="7088" width="9.140625" style="160"/>
    <col min="7090" max="7090" width="9.140625" style="155"/>
    <col min="7092" max="7092" width="9.140625" style="160"/>
    <col min="7094" max="7094" width="9.140625" style="155"/>
    <col min="7096" max="7096" width="9.140625" style="160"/>
    <col min="7098" max="7098" width="9.140625" style="155"/>
    <col min="7100" max="7100" width="9.140625" style="160"/>
    <col min="7102" max="7102" width="9.140625" style="155"/>
    <col min="7104" max="7104" width="9.140625" style="160"/>
    <col min="7106" max="7106" width="9.140625" style="155"/>
    <col min="7108" max="7108" width="9.140625" style="160"/>
    <col min="7110" max="7110" width="9.140625" style="155"/>
    <col min="7112" max="7112" width="9.140625" style="160"/>
    <col min="7114" max="7114" width="9.140625" style="155"/>
    <col min="7116" max="7116" width="9.140625" style="160"/>
    <col min="7118" max="7118" width="9.140625" style="155"/>
    <col min="7120" max="7120" width="9.140625" style="160"/>
    <col min="7122" max="7122" width="9.140625" style="155"/>
    <col min="7124" max="7124" width="9.140625" style="160"/>
    <col min="7126" max="7126" width="9.140625" style="155"/>
    <col min="7128" max="7128" width="9.140625" style="160"/>
    <col min="7130" max="7130" width="9.140625" style="155"/>
    <col min="7132" max="7132" width="9.140625" style="160"/>
    <col min="7134" max="7134" width="9.140625" style="155"/>
    <col min="7136" max="7136" width="9.140625" style="160"/>
    <col min="7138" max="7138" width="9.140625" style="155"/>
    <col min="7140" max="7140" width="9.140625" style="160"/>
    <col min="7142" max="7142" width="9.140625" style="155"/>
    <col min="7144" max="7144" width="9.140625" style="160"/>
    <col min="7146" max="7146" width="9.140625" style="155"/>
    <col min="7148" max="7148" width="9.140625" style="160"/>
    <col min="7150" max="7150" width="9.140625" style="155"/>
    <col min="7152" max="7152" width="9.140625" style="160"/>
    <col min="7154" max="7154" width="9.140625" style="155"/>
    <col min="7156" max="7156" width="9.140625" style="160"/>
    <col min="7158" max="7158" width="9.140625" style="155"/>
    <col min="7160" max="7160" width="9.140625" style="160"/>
    <col min="7162" max="7162" width="9.140625" style="155"/>
    <col min="7164" max="7164" width="9.140625" style="160"/>
    <col min="7166" max="7166" width="9.140625" style="155"/>
    <col min="7168" max="7168" width="9.140625" style="160"/>
    <col min="7170" max="7170" width="9.140625" style="155"/>
    <col min="7172" max="7172" width="9.140625" style="160"/>
    <col min="7174" max="7174" width="9.140625" style="155"/>
    <col min="7176" max="7176" width="9.140625" style="160"/>
    <col min="7178" max="7178" width="9.140625" style="155"/>
    <col min="7180" max="7180" width="9.140625" style="160"/>
    <col min="7182" max="7182" width="9.140625" style="155"/>
    <col min="7184" max="7184" width="9.140625" style="160"/>
    <col min="7186" max="7186" width="9.140625" style="155"/>
    <col min="7188" max="7188" width="9.140625" style="160"/>
    <col min="7190" max="7190" width="9.140625" style="155"/>
    <col min="7192" max="7192" width="9.140625" style="160"/>
    <col min="7194" max="7194" width="9.140625" style="155"/>
    <col min="7196" max="7196" width="9.140625" style="160"/>
    <col min="7198" max="7198" width="9.140625" style="155"/>
    <col min="7200" max="7200" width="9.140625" style="160"/>
    <col min="7202" max="7202" width="9.140625" style="155"/>
    <col min="7204" max="7204" width="9.140625" style="160"/>
    <col min="7206" max="7206" width="9.140625" style="155"/>
    <col min="7208" max="7208" width="9.140625" style="160"/>
    <col min="7210" max="7210" width="9.140625" style="155"/>
    <col min="7212" max="7212" width="9.140625" style="160"/>
    <col min="7214" max="7214" width="9.140625" style="155"/>
    <col min="7216" max="7216" width="9.140625" style="160"/>
    <col min="7218" max="7218" width="9.140625" style="155"/>
    <col min="7220" max="7220" width="9.140625" style="160"/>
    <col min="7222" max="7222" width="9.140625" style="155"/>
    <col min="7224" max="7224" width="9.140625" style="160"/>
    <col min="7226" max="7226" width="9.140625" style="155"/>
    <col min="7228" max="7228" width="9.140625" style="160"/>
    <col min="7230" max="7230" width="9.140625" style="155"/>
    <col min="7232" max="7232" width="9.140625" style="160"/>
    <col min="7234" max="7234" width="9.140625" style="155"/>
    <col min="7236" max="7236" width="9.140625" style="160"/>
    <col min="7238" max="7238" width="9.140625" style="155"/>
    <col min="7240" max="7240" width="9.140625" style="160"/>
    <col min="7242" max="7242" width="9.140625" style="155"/>
    <col min="7244" max="7244" width="9.140625" style="160"/>
    <col min="7246" max="7246" width="9.140625" style="155"/>
    <col min="7248" max="7248" width="9.140625" style="160"/>
    <col min="7250" max="7250" width="9.140625" style="155"/>
    <col min="7252" max="7252" width="9.140625" style="160"/>
    <col min="7254" max="7254" width="9.140625" style="155"/>
    <col min="7256" max="7256" width="9.140625" style="160"/>
    <col min="7258" max="7258" width="9.140625" style="155"/>
    <col min="7260" max="7260" width="9.140625" style="160"/>
    <col min="7262" max="7262" width="9.140625" style="155"/>
    <col min="7264" max="7264" width="9.140625" style="160"/>
    <col min="7266" max="7266" width="9.140625" style="155"/>
    <col min="7268" max="7268" width="9.140625" style="160"/>
    <col min="7270" max="7270" width="9.140625" style="155"/>
    <col min="7272" max="7272" width="9.140625" style="160"/>
    <col min="7274" max="7274" width="9.140625" style="155"/>
    <col min="7276" max="7276" width="9.140625" style="160"/>
    <col min="7278" max="7278" width="9.140625" style="155"/>
    <col min="7280" max="7280" width="9.140625" style="160"/>
    <col min="7282" max="7282" width="9.140625" style="155"/>
    <col min="7284" max="7284" width="9.140625" style="160"/>
    <col min="7286" max="7286" width="9.140625" style="155"/>
    <col min="7288" max="7288" width="9.140625" style="160"/>
    <col min="7290" max="7290" width="9.140625" style="155"/>
    <col min="7292" max="7292" width="9.140625" style="160"/>
    <col min="7294" max="7294" width="9.140625" style="155"/>
    <col min="7296" max="7296" width="9.140625" style="160"/>
    <col min="7298" max="7298" width="9.140625" style="155"/>
    <col min="7300" max="7300" width="9.140625" style="160"/>
    <col min="7302" max="7302" width="9.140625" style="155"/>
    <col min="7304" max="7304" width="9.140625" style="160"/>
    <col min="7306" max="7306" width="9.140625" style="155"/>
    <col min="7308" max="7308" width="9.140625" style="160"/>
    <col min="7310" max="7310" width="9.140625" style="155"/>
    <col min="7312" max="7312" width="9.140625" style="160"/>
    <col min="7314" max="7314" width="9.140625" style="155"/>
    <col min="7316" max="7316" width="9.140625" style="160"/>
    <col min="7318" max="7318" width="9.140625" style="155"/>
    <col min="7320" max="7320" width="9.140625" style="160"/>
    <col min="7322" max="7322" width="9.140625" style="155"/>
    <col min="7324" max="7324" width="9.140625" style="160"/>
    <col min="7326" max="7326" width="9.140625" style="155"/>
    <col min="7328" max="7328" width="9.140625" style="160"/>
    <col min="7330" max="7330" width="9.140625" style="155"/>
    <col min="7332" max="7332" width="9.140625" style="160"/>
    <col min="7334" max="7334" width="9.140625" style="155"/>
    <col min="7336" max="7336" width="9.140625" style="160"/>
    <col min="7338" max="7338" width="9.140625" style="155"/>
    <col min="7340" max="7340" width="9.140625" style="160"/>
    <col min="7342" max="7342" width="9.140625" style="155"/>
    <col min="7344" max="7344" width="9.140625" style="160"/>
    <col min="7346" max="7346" width="9.140625" style="155"/>
    <col min="7348" max="7348" width="9.140625" style="160"/>
    <col min="7350" max="7350" width="9.140625" style="155"/>
    <col min="7352" max="7352" width="9.140625" style="160"/>
    <col min="7354" max="7354" width="9.140625" style="155"/>
    <col min="7356" max="7356" width="9.140625" style="160"/>
    <col min="7358" max="7358" width="9.140625" style="155"/>
    <col min="7360" max="7360" width="9.140625" style="160"/>
    <col min="7362" max="7362" width="9.140625" style="155"/>
    <col min="7364" max="7364" width="9.140625" style="160"/>
    <col min="7366" max="7366" width="9.140625" style="155"/>
    <col min="7368" max="7368" width="9.140625" style="160"/>
    <col min="7370" max="7370" width="9.140625" style="155"/>
    <col min="7372" max="7372" width="9.140625" style="160"/>
    <col min="7374" max="7374" width="9.140625" style="155"/>
    <col min="7376" max="7376" width="9.140625" style="160"/>
    <col min="7378" max="7378" width="9.140625" style="155"/>
    <col min="7380" max="7380" width="9.140625" style="160"/>
    <col min="7382" max="7382" width="9.140625" style="155"/>
    <col min="7384" max="7384" width="9.140625" style="160"/>
    <col min="7386" max="7386" width="9.140625" style="155"/>
    <col min="7388" max="7388" width="9.140625" style="160"/>
    <col min="7390" max="7390" width="9.140625" style="155"/>
    <col min="7392" max="7392" width="9.140625" style="160"/>
    <col min="7394" max="7394" width="9.140625" style="155"/>
    <col min="7396" max="7396" width="9.140625" style="160"/>
    <col min="7398" max="7398" width="9.140625" style="155"/>
    <col min="7400" max="7400" width="9.140625" style="160"/>
    <col min="7402" max="7402" width="9.140625" style="155"/>
    <col min="7404" max="7404" width="9.140625" style="160"/>
    <col min="7406" max="7406" width="9.140625" style="155"/>
    <col min="7408" max="7408" width="9.140625" style="160"/>
    <col min="7410" max="7410" width="9.140625" style="155"/>
    <col min="7412" max="7412" width="9.140625" style="160"/>
    <col min="7414" max="7414" width="9.140625" style="155"/>
    <col min="7416" max="7416" width="9.140625" style="160"/>
    <col min="7418" max="7418" width="9.140625" style="155"/>
    <col min="7420" max="7420" width="9.140625" style="160"/>
    <col min="7422" max="7422" width="9.140625" style="155"/>
    <col min="7424" max="7424" width="9.140625" style="160"/>
    <col min="7426" max="7426" width="9.140625" style="155"/>
    <col min="7428" max="7428" width="9.140625" style="160"/>
    <col min="7430" max="7430" width="9.140625" style="155"/>
    <col min="7432" max="7432" width="9.140625" style="160"/>
    <col min="7434" max="7434" width="9.140625" style="155"/>
    <col min="7436" max="7436" width="9.140625" style="160"/>
    <col min="7438" max="7438" width="9.140625" style="155"/>
    <col min="7440" max="7440" width="9.140625" style="160"/>
    <col min="7442" max="7442" width="9.140625" style="155"/>
    <col min="7444" max="7444" width="9.140625" style="160"/>
    <col min="7446" max="7446" width="9.140625" style="155"/>
    <col min="7448" max="7448" width="9.140625" style="160"/>
    <col min="7450" max="7450" width="9.140625" style="155"/>
    <col min="7452" max="7452" width="9.140625" style="160"/>
    <col min="7454" max="7454" width="9.140625" style="155"/>
    <col min="7456" max="7456" width="9.140625" style="160"/>
    <col min="7458" max="7458" width="9.140625" style="155"/>
    <col min="7460" max="7460" width="9.140625" style="160"/>
    <col min="7462" max="7462" width="9.140625" style="155"/>
    <col min="7464" max="7464" width="9.140625" style="160"/>
    <col min="7466" max="7466" width="9.140625" style="155"/>
    <col min="7468" max="7468" width="9.140625" style="160"/>
    <col min="7470" max="7470" width="9.140625" style="155"/>
    <col min="7472" max="7472" width="9.140625" style="160"/>
    <col min="7474" max="7474" width="9.140625" style="155"/>
    <col min="7476" max="7476" width="9.140625" style="160"/>
    <col min="7478" max="7478" width="9.140625" style="155"/>
    <col min="7480" max="7480" width="9.140625" style="160"/>
    <col min="7482" max="7482" width="9.140625" style="155"/>
    <col min="7484" max="7484" width="9.140625" style="160"/>
    <col min="7486" max="7486" width="9.140625" style="155"/>
    <col min="7488" max="7488" width="9.140625" style="160"/>
    <col min="7490" max="7490" width="9.140625" style="155"/>
    <col min="7492" max="7492" width="9.140625" style="160"/>
    <col min="7494" max="7494" width="9.140625" style="155"/>
    <col min="7496" max="7496" width="9.140625" style="160"/>
    <col min="7498" max="7498" width="9.140625" style="155"/>
    <col min="7500" max="7500" width="9.140625" style="160"/>
    <col min="7502" max="7502" width="9.140625" style="155"/>
    <col min="7504" max="7504" width="9.140625" style="160"/>
    <col min="7506" max="7506" width="9.140625" style="155"/>
    <col min="7508" max="7508" width="9.140625" style="160"/>
    <col min="7510" max="7510" width="9.140625" style="155"/>
    <col min="7512" max="7512" width="9.140625" style="160"/>
    <col min="7514" max="7514" width="9.140625" style="155"/>
    <col min="7516" max="7516" width="9.140625" style="160"/>
    <col min="7518" max="7518" width="9.140625" style="155"/>
    <col min="7520" max="7520" width="9.140625" style="160"/>
    <col min="7522" max="7522" width="9.140625" style="155"/>
    <col min="7524" max="7524" width="9.140625" style="160"/>
    <col min="7526" max="7526" width="9.140625" style="155"/>
    <col min="7528" max="7528" width="9.140625" style="160"/>
    <col min="7530" max="7530" width="9.140625" style="155"/>
    <col min="7532" max="7532" width="9.140625" style="160"/>
    <col min="7534" max="7534" width="9.140625" style="155"/>
    <col min="7536" max="7536" width="9.140625" style="160"/>
    <col min="7538" max="7538" width="9.140625" style="155"/>
    <col min="7540" max="7540" width="9.140625" style="160"/>
    <col min="7542" max="7542" width="9.140625" style="155"/>
    <col min="7544" max="7544" width="9.140625" style="160"/>
    <col min="7546" max="7546" width="9.140625" style="155"/>
    <col min="7548" max="7548" width="9.140625" style="160"/>
    <col min="7550" max="7550" width="9.140625" style="155"/>
    <col min="7552" max="7552" width="9.140625" style="160"/>
    <col min="7554" max="7554" width="9.140625" style="155"/>
    <col min="7556" max="7556" width="9.140625" style="160"/>
    <col min="7558" max="7558" width="9.140625" style="155"/>
    <col min="7560" max="7560" width="9.140625" style="160"/>
    <col min="7562" max="7562" width="9.140625" style="155"/>
    <col min="7564" max="7564" width="9.140625" style="160"/>
    <col min="7566" max="7566" width="9.140625" style="155"/>
    <col min="7568" max="7568" width="9.140625" style="160"/>
    <col min="7570" max="7570" width="9.140625" style="155"/>
    <col min="7572" max="7572" width="9.140625" style="160"/>
    <col min="7574" max="7574" width="9.140625" style="155"/>
    <col min="7576" max="7576" width="9.140625" style="160"/>
    <col min="7578" max="7578" width="9.140625" style="155"/>
    <col min="7580" max="7580" width="9.140625" style="160"/>
    <col min="7582" max="7582" width="9.140625" style="155"/>
    <col min="7584" max="7584" width="9.140625" style="160"/>
    <col min="7586" max="7586" width="9.140625" style="155"/>
    <col min="7588" max="7588" width="9.140625" style="160"/>
    <col min="7590" max="7590" width="9.140625" style="155"/>
    <col min="7592" max="7592" width="9.140625" style="160"/>
    <col min="7594" max="7594" width="9.140625" style="155"/>
    <col min="7596" max="7596" width="9.140625" style="160"/>
    <col min="7598" max="7598" width="9.140625" style="155"/>
    <col min="7600" max="7600" width="9.140625" style="160"/>
    <col min="7602" max="7602" width="9.140625" style="155"/>
    <col min="7604" max="7604" width="9.140625" style="160"/>
    <col min="7606" max="7606" width="9.140625" style="155"/>
    <col min="7608" max="7608" width="9.140625" style="160"/>
    <col min="7610" max="7610" width="9.140625" style="155"/>
    <col min="7612" max="7612" width="9.140625" style="160"/>
    <col min="7614" max="7614" width="9.140625" style="155"/>
    <col min="7616" max="7616" width="9.140625" style="160"/>
    <col min="7618" max="7618" width="9.140625" style="155"/>
    <col min="7620" max="7620" width="9.140625" style="160"/>
    <col min="7622" max="7622" width="9.140625" style="155"/>
    <col min="7624" max="7624" width="9.140625" style="160"/>
    <col min="7626" max="7626" width="9.140625" style="155"/>
    <col min="7628" max="7628" width="9.140625" style="160"/>
    <col min="7630" max="7630" width="9.140625" style="155"/>
    <col min="7632" max="7632" width="9.140625" style="160"/>
    <col min="7634" max="7634" width="9.140625" style="155"/>
    <col min="7636" max="7636" width="9.140625" style="160"/>
    <col min="7638" max="7638" width="9.140625" style="155"/>
    <col min="7640" max="7640" width="9.140625" style="160"/>
    <col min="7642" max="7642" width="9.140625" style="155"/>
    <col min="7644" max="7644" width="9.140625" style="160"/>
    <col min="7646" max="7646" width="9.140625" style="155"/>
    <col min="7648" max="7648" width="9.140625" style="160"/>
    <col min="7650" max="7650" width="9.140625" style="155"/>
    <col min="7652" max="7652" width="9.140625" style="160"/>
    <col min="7654" max="7654" width="9.140625" style="155"/>
    <col min="7656" max="7656" width="9.140625" style="160"/>
    <col min="7658" max="7658" width="9.140625" style="155"/>
    <col min="7660" max="7660" width="9.140625" style="160"/>
    <col min="7662" max="7662" width="9.140625" style="155"/>
    <col min="7664" max="7664" width="9.140625" style="160"/>
    <col min="7666" max="7666" width="9.140625" style="155"/>
    <col min="7668" max="7668" width="9.140625" style="160"/>
    <col min="7670" max="7670" width="9.140625" style="155"/>
    <col min="7672" max="7672" width="9.140625" style="160"/>
    <col min="7674" max="7674" width="9.140625" style="155"/>
    <col min="7676" max="7676" width="9.140625" style="160"/>
    <col min="7678" max="7678" width="9.140625" style="155"/>
    <col min="7680" max="7680" width="9.140625" style="160"/>
    <col min="7682" max="7682" width="9.140625" style="155"/>
    <col min="7684" max="7684" width="9.140625" style="160"/>
    <col min="7686" max="7686" width="9.140625" style="155"/>
    <col min="7688" max="7688" width="9.140625" style="160"/>
    <col min="7690" max="7690" width="9.140625" style="155"/>
    <col min="7692" max="7692" width="9.140625" style="160"/>
    <col min="7694" max="7694" width="9.140625" style="155"/>
    <col min="7696" max="7696" width="9.140625" style="160"/>
    <col min="7698" max="7698" width="9.140625" style="155"/>
    <col min="7700" max="7700" width="9.140625" style="160"/>
    <col min="7702" max="7702" width="9.140625" style="155"/>
    <col min="7704" max="7704" width="9.140625" style="160"/>
    <col min="7706" max="7706" width="9.140625" style="155"/>
    <col min="7708" max="7708" width="9.140625" style="160"/>
    <col min="7710" max="7710" width="9.140625" style="155"/>
    <col min="7712" max="7712" width="9.140625" style="160"/>
    <col min="7714" max="7714" width="9.140625" style="155"/>
    <col min="7716" max="7716" width="9.140625" style="160"/>
    <col min="7718" max="7718" width="9.140625" style="155"/>
    <col min="7720" max="7720" width="9.140625" style="160"/>
    <col min="7722" max="7722" width="9.140625" style="155"/>
    <col min="7724" max="7724" width="9.140625" style="160"/>
    <col min="7726" max="7726" width="9.140625" style="155"/>
    <col min="7728" max="7728" width="9.140625" style="160"/>
    <col min="7730" max="7730" width="9.140625" style="155"/>
    <col min="7732" max="7732" width="9.140625" style="160"/>
    <col min="7734" max="7734" width="9.140625" style="155"/>
    <col min="7736" max="7736" width="9.140625" style="160"/>
    <col min="7738" max="7738" width="9.140625" style="155"/>
    <col min="7740" max="7740" width="9.140625" style="160"/>
    <col min="7742" max="7742" width="9.140625" style="155"/>
    <col min="7744" max="7744" width="9.140625" style="160"/>
    <col min="7746" max="7746" width="9.140625" style="155"/>
    <col min="7748" max="7748" width="9.140625" style="160"/>
    <col min="7750" max="7750" width="9.140625" style="155"/>
    <col min="7752" max="7752" width="9.140625" style="160"/>
    <col min="7754" max="7754" width="9.140625" style="155"/>
    <col min="7756" max="7756" width="9.140625" style="160"/>
    <col min="7758" max="7758" width="9.140625" style="155"/>
    <col min="7760" max="7760" width="9.140625" style="160"/>
    <col min="7762" max="7762" width="9.140625" style="155"/>
    <col min="7764" max="7764" width="9.140625" style="160"/>
    <col min="7766" max="7766" width="9.140625" style="155"/>
    <col min="7768" max="7768" width="9.140625" style="160"/>
    <col min="7770" max="7770" width="9.140625" style="155"/>
    <col min="7772" max="7772" width="9.140625" style="160"/>
    <col min="7774" max="7774" width="9.140625" style="155"/>
    <col min="7776" max="7776" width="9.140625" style="160"/>
    <col min="7778" max="7778" width="9.140625" style="155"/>
    <col min="7780" max="7780" width="9.140625" style="160"/>
    <col min="7782" max="7782" width="9.140625" style="155"/>
    <col min="7784" max="7784" width="9.140625" style="160"/>
    <col min="7786" max="7786" width="9.140625" style="155"/>
    <col min="7788" max="7788" width="9.140625" style="160"/>
    <col min="7790" max="7790" width="9.140625" style="155"/>
    <col min="7792" max="7792" width="9.140625" style="160"/>
    <col min="7794" max="7794" width="9.140625" style="155"/>
    <col min="7796" max="7796" width="9.140625" style="160"/>
    <col min="7798" max="7798" width="9.140625" style="155"/>
    <col min="7800" max="7800" width="9.140625" style="160"/>
    <col min="7802" max="7802" width="9.140625" style="155"/>
    <col min="7804" max="7804" width="9.140625" style="160"/>
    <col min="7806" max="7806" width="9.140625" style="155"/>
    <col min="7808" max="7808" width="9.140625" style="160"/>
    <col min="7810" max="7810" width="9.140625" style="155"/>
    <col min="7812" max="7812" width="9.140625" style="160"/>
    <col min="7814" max="7814" width="9.140625" style="155"/>
    <col min="7816" max="7816" width="9.140625" style="160"/>
    <col min="7818" max="7818" width="9.140625" style="155"/>
    <col min="7820" max="7820" width="9.140625" style="160"/>
    <col min="7822" max="7822" width="9.140625" style="155"/>
    <col min="7824" max="7824" width="9.140625" style="160"/>
    <col min="7826" max="7826" width="9.140625" style="155"/>
    <col min="7828" max="7828" width="9.140625" style="160"/>
    <col min="7830" max="7830" width="9.140625" style="155"/>
    <col min="7832" max="7832" width="9.140625" style="160"/>
    <col min="7834" max="7834" width="9.140625" style="155"/>
    <col min="7836" max="7836" width="9.140625" style="160"/>
    <col min="7838" max="7838" width="9.140625" style="155"/>
    <col min="7840" max="7840" width="9.140625" style="160"/>
    <col min="7842" max="7842" width="9.140625" style="155"/>
    <col min="7844" max="7844" width="9.140625" style="160"/>
    <col min="7846" max="7846" width="9.140625" style="155"/>
    <col min="7848" max="7848" width="9.140625" style="160"/>
    <col min="7850" max="7850" width="9.140625" style="155"/>
    <col min="7852" max="7852" width="9.140625" style="160"/>
    <col min="7854" max="7854" width="9.140625" style="155"/>
    <col min="7856" max="7856" width="9.140625" style="160"/>
    <col min="7858" max="7858" width="9.140625" style="155"/>
    <col min="7860" max="7860" width="9.140625" style="160"/>
    <col min="7862" max="7862" width="9.140625" style="155"/>
    <col min="7864" max="7864" width="9.140625" style="160"/>
    <col min="7866" max="7866" width="9.140625" style="155"/>
    <col min="7868" max="7868" width="9.140625" style="160"/>
    <col min="7870" max="7870" width="9.140625" style="155"/>
    <col min="7872" max="7872" width="9.140625" style="160"/>
    <col min="7874" max="7874" width="9.140625" style="155"/>
    <col min="7876" max="7876" width="9.140625" style="160"/>
    <col min="7878" max="7878" width="9.140625" style="155"/>
    <col min="7880" max="7880" width="9.140625" style="160"/>
    <col min="7882" max="7882" width="9.140625" style="155"/>
    <col min="7884" max="7884" width="9.140625" style="160"/>
    <col min="7886" max="7886" width="9.140625" style="155"/>
    <col min="7888" max="7888" width="9.140625" style="160"/>
    <col min="7890" max="7890" width="9.140625" style="155"/>
    <col min="7892" max="7892" width="9.140625" style="160"/>
    <col min="7894" max="7894" width="9.140625" style="155"/>
    <col min="7896" max="7896" width="9.140625" style="160"/>
    <col min="7898" max="7898" width="9.140625" style="155"/>
    <col min="7900" max="7900" width="9.140625" style="160"/>
    <col min="7902" max="7902" width="9.140625" style="155"/>
    <col min="7904" max="7904" width="9.140625" style="160"/>
    <col min="7906" max="7906" width="9.140625" style="155"/>
    <col min="7908" max="7908" width="9.140625" style="160"/>
    <col min="7910" max="7910" width="9.140625" style="155"/>
    <col min="7912" max="7912" width="9.140625" style="160"/>
    <col min="7914" max="7914" width="9.140625" style="155"/>
    <col min="7916" max="7916" width="9.140625" style="160"/>
    <col min="7918" max="7918" width="9.140625" style="155"/>
    <col min="7920" max="7920" width="9.140625" style="160"/>
    <col min="7922" max="7922" width="9.140625" style="155"/>
    <col min="7924" max="7924" width="9.140625" style="160"/>
    <col min="7926" max="7926" width="9.140625" style="155"/>
    <col min="7928" max="7928" width="9.140625" style="160"/>
    <col min="7930" max="7930" width="9.140625" style="155"/>
    <col min="7932" max="7932" width="9.140625" style="160"/>
    <col min="7934" max="7934" width="9.140625" style="155"/>
    <col min="7936" max="7936" width="9.140625" style="160"/>
    <col min="7938" max="7938" width="9.140625" style="155"/>
    <col min="7940" max="7940" width="9.140625" style="160"/>
    <col min="7942" max="7942" width="9.140625" style="155"/>
    <col min="7944" max="7944" width="9.140625" style="160"/>
    <col min="7946" max="7946" width="9.140625" style="155"/>
    <col min="7948" max="7948" width="9.140625" style="160"/>
    <col min="7950" max="7950" width="9.140625" style="155"/>
    <col min="7952" max="7952" width="9.140625" style="160"/>
    <col min="7954" max="7954" width="9.140625" style="155"/>
    <col min="7956" max="7956" width="9.140625" style="160"/>
    <col min="7958" max="7958" width="9.140625" style="155"/>
    <col min="7960" max="7960" width="9.140625" style="160"/>
    <col min="7962" max="7962" width="9.140625" style="155"/>
    <col min="7964" max="7964" width="9.140625" style="160"/>
    <col min="7966" max="7966" width="9.140625" style="155"/>
    <col min="7968" max="7968" width="9.140625" style="160"/>
    <col min="7970" max="7970" width="9.140625" style="155"/>
    <col min="7972" max="7972" width="9.140625" style="160"/>
    <col min="7974" max="7974" width="9.140625" style="155"/>
    <col min="7976" max="7976" width="9.140625" style="160"/>
    <col min="7978" max="7978" width="9.140625" style="155"/>
    <col min="7980" max="7980" width="9.140625" style="160"/>
    <col min="7982" max="7982" width="9.140625" style="155"/>
    <col min="7984" max="7984" width="9.140625" style="160"/>
    <col min="7986" max="7986" width="9.140625" style="155"/>
    <col min="7988" max="7988" width="9.140625" style="160"/>
    <col min="7990" max="7990" width="9.140625" style="155"/>
    <col min="7992" max="7992" width="9.140625" style="160"/>
    <col min="7994" max="7994" width="9.140625" style="155"/>
    <col min="7996" max="7996" width="9.140625" style="160"/>
    <col min="7998" max="7998" width="9.140625" style="155"/>
    <col min="8000" max="8000" width="9.140625" style="160"/>
    <col min="8002" max="8002" width="9.140625" style="155"/>
    <col min="8004" max="8004" width="9.140625" style="160"/>
    <col min="8006" max="8006" width="9.140625" style="155"/>
    <col min="8008" max="8008" width="9.140625" style="160"/>
    <col min="8010" max="8010" width="9.140625" style="155"/>
    <col min="8012" max="8012" width="9.140625" style="160"/>
    <col min="8014" max="8014" width="9.140625" style="155"/>
    <col min="8016" max="8016" width="9.140625" style="160"/>
    <col min="8018" max="8018" width="9.140625" style="155"/>
    <col min="8020" max="8020" width="9.140625" style="160"/>
    <col min="8022" max="8022" width="9.140625" style="155"/>
    <col min="8024" max="8024" width="9.140625" style="160"/>
    <col min="8026" max="8026" width="9.140625" style="155"/>
    <col min="8028" max="8028" width="9.140625" style="160"/>
    <col min="8030" max="8030" width="9.140625" style="155"/>
    <col min="8032" max="8032" width="9.140625" style="160"/>
    <col min="8034" max="8034" width="9.140625" style="155"/>
    <col min="8036" max="8036" width="9.140625" style="160"/>
    <col min="8038" max="8038" width="9.140625" style="155"/>
    <col min="8040" max="8040" width="9.140625" style="160"/>
    <col min="8042" max="8042" width="9.140625" style="155"/>
    <col min="8044" max="8044" width="9.140625" style="160"/>
    <col min="8046" max="8046" width="9.140625" style="155"/>
    <col min="8048" max="8048" width="9.140625" style="160"/>
    <col min="8050" max="8050" width="9.140625" style="155"/>
    <col min="8052" max="8052" width="9.140625" style="160"/>
    <col min="8054" max="8054" width="9.140625" style="155"/>
    <col min="8056" max="8056" width="9.140625" style="160"/>
    <col min="8058" max="8058" width="9.140625" style="155"/>
    <col min="8060" max="8060" width="9.140625" style="160"/>
    <col min="8062" max="8062" width="9.140625" style="155"/>
    <col min="8064" max="8064" width="9.140625" style="160"/>
    <col min="8066" max="8066" width="9.140625" style="155"/>
    <col min="8068" max="8068" width="9.140625" style="160"/>
    <col min="8070" max="8070" width="9.140625" style="155"/>
    <col min="8072" max="8072" width="9.140625" style="160"/>
    <col min="8074" max="8074" width="9.140625" style="155"/>
    <col min="8076" max="8076" width="9.140625" style="160"/>
    <col min="8078" max="8078" width="9.140625" style="155"/>
    <col min="8080" max="8080" width="9.140625" style="160"/>
    <col min="8082" max="8082" width="9.140625" style="155"/>
    <col min="8084" max="8084" width="9.140625" style="160"/>
    <col min="8086" max="8086" width="9.140625" style="155"/>
    <col min="8088" max="8088" width="9.140625" style="160"/>
    <col min="8090" max="8090" width="9.140625" style="155"/>
    <col min="8092" max="8092" width="9.140625" style="160"/>
    <col min="8094" max="8094" width="9.140625" style="155"/>
    <col min="8096" max="8096" width="9.140625" style="160"/>
    <col min="8098" max="8098" width="9.140625" style="155"/>
    <col min="8100" max="8100" width="9.140625" style="160"/>
    <col min="8102" max="8102" width="9.140625" style="155"/>
    <col min="8104" max="8104" width="9.140625" style="160"/>
    <col min="8106" max="8106" width="9.140625" style="155"/>
    <col min="8108" max="8108" width="9.140625" style="160"/>
    <col min="8110" max="8110" width="9.140625" style="155"/>
    <col min="8112" max="8112" width="9.140625" style="160"/>
    <col min="8114" max="8114" width="9.140625" style="155"/>
    <col min="8116" max="8116" width="9.140625" style="160"/>
    <col min="8118" max="8118" width="9.140625" style="155"/>
    <col min="8120" max="8120" width="9.140625" style="160"/>
    <col min="8122" max="8122" width="9.140625" style="155"/>
    <col min="8124" max="8124" width="9.140625" style="160"/>
    <col min="8126" max="8126" width="9.140625" style="155"/>
    <col min="8128" max="8128" width="9.140625" style="160"/>
    <col min="8130" max="8130" width="9.140625" style="155"/>
    <col min="8132" max="8132" width="9.140625" style="160"/>
    <col min="8134" max="8134" width="9.140625" style="155"/>
    <col min="8136" max="8136" width="9.140625" style="160"/>
    <col min="8138" max="8138" width="9.140625" style="155"/>
    <col min="8140" max="8140" width="9.140625" style="160"/>
    <col min="8142" max="8142" width="9.140625" style="155"/>
    <col min="8144" max="8144" width="9.140625" style="160"/>
    <col min="8146" max="8146" width="9.140625" style="155"/>
    <col min="8148" max="8148" width="9.140625" style="160"/>
    <col min="8150" max="8150" width="9.140625" style="155"/>
    <col min="8152" max="8152" width="9.140625" style="160"/>
    <col min="8154" max="8154" width="9.140625" style="155"/>
    <col min="8156" max="8156" width="9.140625" style="160"/>
    <col min="8158" max="8158" width="9.140625" style="155"/>
    <col min="8160" max="8160" width="9.140625" style="160"/>
    <col min="8162" max="8162" width="9.140625" style="155"/>
    <col min="8164" max="8164" width="9.140625" style="160"/>
    <col min="8166" max="8166" width="9.140625" style="155"/>
    <col min="8168" max="8168" width="9.140625" style="160"/>
    <col min="8170" max="8170" width="9.140625" style="155"/>
    <col min="8172" max="8172" width="9.140625" style="160"/>
    <col min="8174" max="8174" width="9.140625" style="155"/>
    <col min="8176" max="8176" width="9.140625" style="160"/>
    <col min="8178" max="8178" width="9.140625" style="155"/>
    <col min="8180" max="8180" width="9.140625" style="160"/>
    <col min="8182" max="8182" width="9.140625" style="155"/>
    <col min="8184" max="8184" width="9.140625" style="160"/>
    <col min="8186" max="8186" width="9.140625" style="155"/>
    <col min="8188" max="8188" width="9.140625" style="160"/>
    <col min="8190" max="8190" width="9.140625" style="155"/>
    <col min="8192" max="8192" width="9.140625" style="160"/>
    <col min="8194" max="8194" width="9.140625" style="155"/>
    <col min="8196" max="8196" width="9.140625" style="160"/>
    <col min="8198" max="8198" width="9.140625" style="155"/>
    <col min="8200" max="8200" width="9.140625" style="160"/>
    <col min="8202" max="8202" width="9.140625" style="155"/>
    <col min="8204" max="8204" width="9.140625" style="160"/>
    <col min="8206" max="8206" width="9.140625" style="155"/>
    <col min="8208" max="8208" width="9.140625" style="160"/>
    <col min="8210" max="8210" width="9.140625" style="155"/>
    <col min="8212" max="8212" width="9.140625" style="160"/>
    <col min="8214" max="8214" width="9.140625" style="155"/>
    <col min="8216" max="8216" width="9.140625" style="160"/>
    <col min="8218" max="8218" width="9.140625" style="155"/>
    <col min="8220" max="8220" width="9.140625" style="160"/>
    <col min="8222" max="8222" width="9.140625" style="155"/>
    <col min="8224" max="8224" width="9.140625" style="160"/>
    <col min="8226" max="8226" width="9.140625" style="155"/>
    <col min="8228" max="8228" width="9.140625" style="160"/>
    <col min="8230" max="8230" width="9.140625" style="155"/>
    <col min="8232" max="8232" width="9.140625" style="160"/>
    <col min="8234" max="8234" width="9.140625" style="155"/>
    <col min="8236" max="8236" width="9.140625" style="160"/>
    <col min="8238" max="8238" width="9.140625" style="155"/>
    <col min="8240" max="8240" width="9.140625" style="160"/>
    <col min="8242" max="8242" width="9.140625" style="155"/>
    <col min="8244" max="8244" width="9.140625" style="160"/>
    <col min="8246" max="8246" width="9.140625" style="155"/>
    <col min="8248" max="8248" width="9.140625" style="160"/>
    <col min="8250" max="8250" width="9.140625" style="155"/>
    <col min="8252" max="8252" width="9.140625" style="160"/>
    <col min="8254" max="8254" width="9.140625" style="155"/>
    <col min="8256" max="8256" width="9.140625" style="160"/>
    <col min="8258" max="8258" width="9.140625" style="155"/>
    <col min="8260" max="8260" width="9.140625" style="160"/>
    <col min="8262" max="8262" width="9.140625" style="155"/>
    <col min="8264" max="8264" width="9.140625" style="160"/>
    <col min="8266" max="8266" width="9.140625" style="155"/>
    <col min="8268" max="8268" width="9.140625" style="160"/>
    <col min="8270" max="8270" width="9.140625" style="155"/>
    <col min="8272" max="8272" width="9.140625" style="160"/>
    <col min="8274" max="8274" width="9.140625" style="155"/>
    <col min="8276" max="8276" width="9.140625" style="160"/>
    <col min="8278" max="8278" width="9.140625" style="155"/>
    <col min="8280" max="8280" width="9.140625" style="160"/>
    <col min="8282" max="8282" width="9.140625" style="155"/>
    <col min="8284" max="8284" width="9.140625" style="160"/>
    <col min="8286" max="8286" width="9.140625" style="155"/>
    <col min="8288" max="8288" width="9.140625" style="160"/>
    <col min="8290" max="8290" width="9.140625" style="155"/>
    <col min="8292" max="8292" width="9.140625" style="160"/>
    <col min="8294" max="8294" width="9.140625" style="155"/>
    <col min="8296" max="8296" width="9.140625" style="160"/>
    <col min="8298" max="8298" width="9.140625" style="155"/>
    <col min="8300" max="8300" width="9.140625" style="160"/>
    <col min="8302" max="8302" width="9.140625" style="155"/>
    <col min="8304" max="8304" width="9.140625" style="160"/>
    <col min="8306" max="8306" width="9.140625" style="155"/>
    <col min="8308" max="8308" width="9.140625" style="160"/>
    <col min="8310" max="8310" width="9.140625" style="155"/>
    <col min="8312" max="8312" width="9.140625" style="160"/>
    <col min="8314" max="8314" width="9.140625" style="155"/>
    <col min="8316" max="8316" width="9.140625" style="160"/>
    <col min="8318" max="8318" width="9.140625" style="155"/>
    <col min="8320" max="8320" width="9.140625" style="160"/>
    <col min="8322" max="8322" width="9.140625" style="155"/>
    <col min="8324" max="8324" width="9.140625" style="160"/>
    <col min="8326" max="8326" width="9.140625" style="155"/>
    <col min="8328" max="8328" width="9.140625" style="160"/>
    <col min="8330" max="8330" width="9.140625" style="155"/>
    <col min="8332" max="8332" width="9.140625" style="160"/>
    <col min="8334" max="8334" width="9.140625" style="155"/>
    <col min="8336" max="8336" width="9.140625" style="160"/>
    <col min="8338" max="8338" width="9.140625" style="155"/>
    <col min="8340" max="8340" width="9.140625" style="160"/>
    <col min="8342" max="8342" width="9.140625" style="155"/>
    <col min="8344" max="8344" width="9.140625" style="160"/>
    <col min="8346" max="8346" width="9.140625" style="155"/>
    <col min="8348" max="8348" width="9.140625" style="160"/>
    <col min="8350" max="8350" width="9.140625" style="155"/>
    <col min="8352" max="8352" width="9.140625" style="160"/>
    <col min="8354" max="8354" width="9.140625" style="155"/>
    <col min="8356" max="8356" width="9.140625" style="160"/>
    <col min="8358" max="8358" width="9.140625" style="155"/>
    <col min="8360" max="8360" width="9.140625" style="160"/>
    <col min="8362" max="8362" width="9.140625" style="155"/>
    <col min="8364" max="8364" width="9.140625" style="160"/>
    <col min="8366" max="8366" width="9.140625" style="155"/>
    <col min="8368" max="8368" width="9.140625" style="160"/>
    <col min="8370" max="8370" width="9.140625" style="155"/>
    <col min="8372" max="8372" width="9.140625" style="160"/>
    <col min="8374" max="8374" width="9.140625" style="155"/>
    <col min="8376" max="8376" width="9.140625" style="160"/>
    <col min="8378" max="8378" width="9.140625" style="155"/>
    <col min="8380" max="8380" width="9.140625" style="160"/>
    <col min="8382" max="8382" width="9.140625" style="155"/>
    <col min="8384" max="8384" width="9.140625" style="160"/>
    <col min="8386" max="8386" width="9.140625" style="155"/>
    <col min="8388" max="8388" width="9.140625" style="160"/>
    <col min="8390" max="8390" width="9.140625" style="155"/>
    <col min="8392" max="8392" width="9.140625" style="160"/>
    <col min="8394" max="8394" width="9.140625" style="155"/>
    <col min="8396" max="8396" width="9.140625" style="160"/>
    <col min="8398" max="8398" width="9.140625" style="155"/>
    <col min="8400" max="8400" width="9.140625" style="160"/>
    <col min="8402" max="8402" width="9.140625" style="155"/>
    <col min="8404" max="8404" width="9.140625" style="160"/>
    <col min="8406" max="8406" width="9.140625" style="155"/>
    <col min="8408" max="8408" width="9.140625" style="160"/>
    <col min="8410" max="8410" width="9.140625" style="155"/>
    <col min="8412" max="8412" width="9.140625" style="160"/>
    <col min="8414" max="8414" width="9.140625" style="155"/>
    <col min="8416" max="8416" width="9.140625" style="160"/>
    <col min="8418" max="8418" width="9.140625" style="155"/>
    <col min="8420" max="8420" width="9.140625" style="160"/>
    <col min="8422" max="8422" width="9.140625" style="155"/>
    <col min="8424" max="8424" width="9.140625" style="160"/>
    <col min="8426" max="8426" width="9.140625" style="155"/>
    <col min="8428" max="8428" width="9.140625" style="160"/>
    <col min="8430" max="8430" width="9.140625" style="155"/>
    <col min="8432" max="8432" width="9.140625" style="160"/>
    <col min="8434" max="8434" width="9.140625" style="155"/>
    <col min="8436" max="8436" width="9.140625" style="160"/>
    <col min="8438" max="8438" width="9.140625" style="155"/>
    <col min="8440" max="8440" width="9.140625" style="160"/>
    <col min="8442" max="8442" width="9.140625" style="155"/>
    <col min="8444" max="8444" width="9.140625" style="160"/>
    <col min="8446" max="8446" width="9.140625" style="155"/>
    <col min="8448" max="8448" width="9.140625" style="160"/>
    <col min="8450" max="8450" width="9.140625" style="155"/>
    <col min="8452" max="8452" width="9.140625" style="160"/>
    <col min="8454" max="8454" width="9.140625" style="155"/>
    <col min="8456" max="8456" width="9.140625" style="160"/>
    <col min="8458" max="8458" width="9.140625" style="155"/>
    <col min="8460" max="8460" width="9.140625" style="160"/>
    <col min="8462" max="8462" width="9.140625" style="155"/>
    <col min="8464" max="8464" width="9.140625" style="160"/>
    <col min="8466" max="8466" width="9.140625" style="155"/>
    <col min="8468" max="8468" width="9.140625" style="160"/>
    <col min="8470" max="8470" width="9.140625" style="155"/>
    <col min="8472" max="8472" width="9.140625" style="160"/>
    <col min="8474" max="8474" width="9.140625" style="155"/>
    <col min="8476" max="8476" width="9.140625" style="160"/>
    <col min="8478" max="8478" width="9.140625" style="155"/>
    <col min="8480" max="8480" width="9.140625" style="160"/>
    <col min="8482" max="8482" width="9.140625" style="155"/>
    <col min="8484" max="8484" width="9.140625" style="160"/>
    <col min="8486" max="8486" width="9.140625" style="155"/>
    <col min="8488" max="8488" width="9.140625" style="160"/>
    <col min="8490" max="8490" width="9.140625" style="155"/>
    <col min="8492" max="8492" width="9.140625" style="160"/>
    <col min="8494" max="8494" width="9.140625" style="155"/>
    <col min="8496" max="8496" width="9.140625" style="160"/>
    <col min="8498" max="8498" width="9.140625" style="155"/>
    <col min="8500" max="8500" width="9.140625" style="160"/>
    <col min="8502" max="8502" width="9.140625" style="155"/>
    <col min="8504" max="8504" width="9.140625" style="160"/>
    <col min="8506" max="8506" width="9.140625" style="155"/>
    <col min="8508" max="8508" width="9.140625" style="160"/>
    <col min="8510" max="8510" width="9.140625" style="155"/>
    <col min="8512" max="8512" width="9.140625" style="160"/>
    <col min="8514" max="8514" width="9.140625" style="155"/>
    <col min="8516" max="8516" width="9.140625" style="160"/>
    <col min="8518" max="8518" width="9.140625" style="155"/>
    <col min="8520" max="8520" width="9.140625" style="160"/>
    <col min="8522" max="8522" width="9.140625" style="155"/>
    <col min="8524" max="8524" width="9.140625" style="160"/>
    <col min="8526" max="8526" width="9.140625" style="155"/>
    <col min="8528" max="8528" width="9.140625" style="160"/>
    <col min="8530" max="8530" width="9.140625" style="155"/>
    <col min="8532" max="8532" width="9.140625" style="160"/>
    <col min="8534" max="8534" width="9.140625" style="155"/>
    <col min="8536" max="8536" width="9.140625" style="160"/>
    <col min="8538" max="8538" width="9.140625" style="155"/>
    <col min="8540" max="8540" width="9.140625" style="160"/>
    <col min="8542" max="8542" width="9.140625" style="155"/>
    <col min="8544" max="8544" width="9.140625" style="160"/>
    <col min="8546" max="8546" width="9.140625" style="155"/>
    <col min="8548" max="8548" width="9.140625" style="160"/>
    <col min="8550" max="8550" width="9.140625" style="155"/>
    <col min="8552" max="8552" width="9.140625" style="160"/>
    <col min="8554" max="8554" width="9.140625" style="155"/>
    <col min="8556" max="8556" width="9.140625" style="160"/>
    <col min="8558" max="8558" width="9.140625" style="155"/>
    <col min="8560" max="8560" width="9.140625" style="160"/>
    <col min="8562" max="8562" width="9.140625" style="155"/>
    <col min="8564" max="8564" width="9.140625" style="160"/>
    <col min="8566" max="8566" width="9.140625" style="155"/>
    <col min="8568" max="8568" width="9.140625" style="160"/>
    <col min="8570" max="8570" width="9.140625" style="155"/>
    <col min="8572" max="8572" width="9.140625" style="160"/>
    <col min="8574" max="8574" width="9.140625" style="155"/>
    <col min="8576" max="8576" width="9.140625" style="160"/>
    <col min="8578" max="8578" width="9.140625" style="155"/>
    <col min="8580" max="8580" width="9.140625" style="160"/>
    <col min="8582" max="8582" width="9.140625" style="155"/>
    <col min="8584" max="8584" width="9.140625" style="160"/>
    <col min="8586" max="8586" width="9.140625" style="155"/>
    <col min="8588" max="8588" width="9.140625" style="160"/>
    <col min="8590" max="8590" width="9.140625" style="155"/>
    <col min="8592" max="8592" width="9.140625" style="160"/>
    <col min="8594" max="8594" width="9.140625" style="155"/>
    <col min="8596" max="8596" width="9.140625" style="160"/>
    <col min="8598" max="8598" width="9.140625" style="155"/>
    <col min="8600" max="8600" width="9.140625" style="160"/>
    <col min="8602" max="8602" width="9.140625" style="155"/>
    <col min="8604" max="8604" width="9.140625" style="160"/>
    <col min="8606" max="8606" width="9.140625" style="155"/>
    <col min="8608" max="8608" width="9.140625" style="160"/>
    <col min="8610" max="8610" width="9.140625" style="155"/>
    <col min="8612" max="8612" width="9.140625" style="160"/>
    <col min="8614" max="8614" width="9.140625" style="155"/>
    <col min="8616" max="8616" width="9.140625" style="160"/>
    <col min="8618" max="8618" width="9.140625" style="155"/>
    <col min="8620" max="8620" width="9.140625" style="160"/>
    <col min="8622" max="8622" width="9.140625" style="155"/>
    <col min="8624" max="8624" width="9.140625" style="160"/>
    <col min="8626" max="8626" width="9.140625" style="155"/>
    <col min="8628" max="8628" width="9.140625" style="160"/>
    <col min="8630" max="8630" width="9.140625" style="155"/>
    <col min="8632" max="8632" width="9.140625" style="160"/>
    <col min="8634" max="8634" width="9.140625" style="155"/>
    <col min="8636" max="8636" width="9.140625" style="160"/>
    <col min="8638" max="8638" width="9.140625" style="155"/>
    <col min="8640" max="8640" width="9.140625" style="160"/>
    <col min="8642" max="8642" width="9.140625" style="155"/>
    <col min="8644" max="8644" width="9.140625" style="160"/>
    <col min="8646" max="8646" width="9.140625" style="155"/>
    <col min="8648" max="8648" width="9.140625" style="160"/>
    <col min="8650" max="8650" width="9.140625" style="155"/>
    <col min="8652" max="8652" width="9.140625" style="160"/>
    <col min="8654" max="8654" width="9.140625" style="155"/>
    <col min="8656" max="8656" width="9.140625" style="160"/>
    <col min="8658" max="8658" width="9.140625" style="155"/>
    <col min="8660" max="8660" width="9.140625" style="160"/>
    <col min="8662" max="8662" width="9.140625" style="155"/>
    <col min="8664" max="8664" width="9.140625" style="160"/>
    <col min="8666" max="8666" width="9.140625" style="155"/>
    <col min="8668" max="8668" width="9.140625" style="160"/>
    <col min="8670" max="8670" width="9.140625" style="155"/>
    <col min="8672" max="8672" width="9.140625" style="160"/>
    <col min="8674" max="8674" width="9.140625" style="155"/>
    <col min="8676" max="8676" width="9.140625" style="160"/>
    <col min="8678" max="8678" width="9.140625" style="155"/>
    <col min="8680" max="8680" width="9.140625" style="160"/>
    <col min="8682" max="8682" width="9.140625" style="155"/>
    <col min="8684" max="8684" width="9.140625" style="160"/>
    <col min="8686" max="8686" width="9.140625" style="155"/>
    <col min="8688" max="8688" width="9.140625" style="160"/>
    <col min="8690" max="8690" width="9.140625" style="155"/>
    <col min="8692" max="8692" width="9.140625" style="160"/>
    <col min="8694" max="8694" width="9.140625" style="155"/>
    <col min="8696" max="8696" width="9.140625" style="160"/>
    <col min="8698" max="8698" width="9.140625" style="155"/>
    <col min="8700" max="8700" width="9.140625" style="160"/>
    <col min="8702" max="8702" width="9.140625" style="155"/>
    <col min="8704" max="8704" width="9.140625" style="160"/>
    <col min="8706" max="8706" width="9.140625" style="155"/>
    <col min="8708" max="8708" width="9.140625" style="160"/>
    <col min="8710" max="8710" width="9.140625" style="155"/>
    <col min="8712" max="8712" width="9.140625" style="160"/>
    <col min="8714" max="8714" width="9.140625" style="155"/>
    <col min="8716" max="8716" width="9.140625" style="160"/>
    <col min="8718" max="8718" width="9.140625" style="155"/>
    <col min="8720" max="8720" width="9.140625" style="160"/>
    <col min="8722" max="8722" width="9.140625" style="155"/>
    <col min="8724" max="8724" width="9.140625" style="160"/>
    <col min="8726" max="8726" width="9.140625" style="155"/>
    <col min="8728" max="8728" width="9.140625" style="160"/>
    <col min="8730" max="8730" width="9.140625" style="155"/>
    <col min="8732" max="8732" width="9.140625" style="160"/>
    <col min="8734" max="8734" width="9.140625" style="155"/>
    <col min="8736" max="8736" width="9.140625" style="160"/>
    <col min="8738" max="8738" width="9.140625" style="155"/>
    <col min="8740" max="8740" width="9.140625" style="160"/>
    <col min="8742" max="8742" width="9.140625" style="155"/>
    <col min="8744" max="8744" width="9.140625" style="160"/>
    <col min="8746" max="8746" width="9.140625" style="155"/>
    <col min="8748" max="8748" width="9.140625" style="160"/>
    <col min="8750" max="8750" width="9.140625" style="155"/>
    <col min="8752" max="8752" width="9.140625" style="160"/>
    <col min="8754" max="8754" width="9.140625" style="155"/>
    <col min="8756" max="8756" width="9.140625" style="160"/>
    <col min="8758" max="8758" width="9.140625" style="155"/>
    <col min="8760" max="8760" width="9.140625" style="160"/>
    <col min="8762" max="8762" width="9.140625" style="155"/>
    <col min="8764" max="8764" width="9.140625" style="160"/>
    <col min="8766" max="8766" width="9.140625" style="155"/>
    <col min="8768" max="8768" width="9.140625" style="160"/>
    <col min="8770" max="8770" width="9.140625" style="155"/>
    <col min="8772" max="8772" width="9.140625" style="160"/>
    <col min="8774" max="8774" width="9.140625" style="155"/>
    <col min="8776" max="8776" width="9.140625" style="160"/>
    <col min="8778" max="8778" width="9.140625" style="155"/>
    <col min="8780" max="8780" width="9.140625" style="160"/>
    <col min="8782" max="8782" width="9.140625" style="155"/>
    <col min="8784" max="8784" width="9.140625" style="160"/>
    <col min="8786" max="8786" width="9.140625" style="155"/>
    <col min="8788" max="8788" width="9.140625" style="160"/>
    <col min="8790" max="8790" width="9.140625" style="155"/>
    <col min="8792" max="8792" width="9.140625" style="160"/>
    <col min="8794" max="8794" width="9.140625" style="155"/>
    <col min="8796" max="8796" width="9.140625" style="160"/>
    <col min="8798" max="8798" width="9.140625" style="155"/>
    <col min="8800" max="8800" width="9.140625" style="160"/>
    <col min="8802" max="8802" width="9.140625" style="155"/>
    <col min="8804" max="8804" width="9.140625" style="160"/>
    <col min="8806" max="8806" width="9.140625" style="155"/>
    <col min="8808" max="8808" width="9.140625" style="160"/>
    <col min="8810" max="8810" width="9.140625" style="155"/>
    <col min="8812" max="8812" width="9.140625" style="160"/>
    <col min="8814" max="8814" width="9.140625" style="155"/>
    <col min="8816" max="8816" width="9.140625" style="160"/>
    <col min="8818" max="8818" width="9.140625" style="155"/>
    <col min="8820" max="8820" width="9.140625" style="160"/>
    <col min="8822" max="8822" width="9.140625" style="155"/>
    <col min="8824" max="8824" width="9.140625" style="160"/>
    <col min="8826" max="8826" width="9.140625" style="155"/>
    <col min="8828" max="8828" width="9.140625" style="160"/>
    <col min="8830" max="8830" width="9.140625" style="155"/>
    <col min="8832" max="8832" width="9.140625" style="160"/>
    <col min="8834" max="8834" width="9.140625" style="155"/>
    <col min="8836" max="8836" width="9.140625" style="160"/>
    <col min="8838" max="8838" width="9.140625" style="155"/>
    <col min="8840" max="8840" width="9.140625" style="160"/>
    <col min="8842" max="8842" width="9.140625" style="155"/>
    <col min="8844" max="8844" width="9.140625" style="160"/>
    <col min="8846" max="8846" width="9.140625" style="155"/>
    <col min="8848" max="8848" width="9.140625" style="160"/>
    <col min="8850" max="8850" width="9.140625" style="155"/>
    <col min="8852" max="8852" width="9.140625" style="160"/>
    <col min="8854" max="8854" width="9.140625" style="155"/>
    <col min="8856" max="8856" width="9.140625" style="160"/>
    <col min="8858" max="8858" width="9.140625" style="155"/>
    <col min="8860" max="8860" width="9.140625" style="160"/>
    <col min="8862" max="8862" width="9.140625" style="155"/>
    <col min="8864" max="8864" width="9.140625" style="160"/>
    <col min="8866" max="8866" width="9.140625" style="155"/>
    <col min="8868" max="8868" width="9.140625" style="160"/>
    <col min="8870" max="8870" width="9.140625" style="155"/>
    <col min="8872" max="8872" width="9.140625" style="160"/>
    <col min="8874" max="8874" width="9.140625" style="155"/>
    <col min="8876" max="8876" width="9.140625" style="160"/>
    <col min="8878" max="8878" width="9.140625" style="155"/>
    <col min="8880" max="8880" width="9.140625" style="160"/>
    <col min="8882" max="8882" width="9.140625" style="155"/>
    <col min="8884" max="8884" width="9.140625" style="160"/>
    <col min="8886" max="8886" width="9.140625" style="155"/>
    <col min="8888" max="8888" width="9.140625" style="160"/>
    <col min="8890" max="8890" width="9.140625" style="155"/>
    <col min="8892" max="8892" width="9.140625" style="160"/>
    <col min="8894" max="8894" width="9.140625" style="155"/>
    <col min="8896" max="8896" width="9.140625" style="160"/>
    <col min="8898" max="8898" width="9.140625" style="155"/>
    <col min="8900" max="8900" width="9.140625" style="160"/>
    <col min="8902" max="8902" width="9.140625" style="155"/>
    <col min="8904" max="8904" width="9.140625" style="160"/>
    <col min="8906" max="8906" width="9.140625" style="155"/>
    <col min="8908" max="8908" width="9.140625" style="160"/>
    <col min="8910" max="8910" width="9.140625" style="155"/>
    <col min="8912" max="8912" width="9.140625" style="160"/>
    <col min="8914" max="8914" width="9.140625" style="155"/>
    <col min="8916" max="8916" width="9.140625" style="160"/>
    <col min="8918" max="8918" width="9.140625" style="155"/>
    <col min="8920" max="8920" width="9.140625" style="160"/>
    <col min="8922" max="8922" width="9.140625" style="155"/>
    <col min="8924" max="8924" width="9.140625" style="160"/>
    <col min="8926" max="8926" width="9.140625" style="155"/>
    <col min="8928" max="8928" width="9.140625" style="160"/>
    <col min="8930" max="8930" width="9.140625" style="155"/>
    <col min="8932" max="8932" width="9.140625" style="160"/>
    <col min="8934" max="8934" width="9.140625" style="155"/>
    <col min="8936" max="8936" width="9.140625" style="160"/>
    <col min="8938" max="8938" width="9.140625" style="155"/>
    <col min="8940" max="8940" width="9.140625" style="160"/>
    <col min="8942" max="8942" width="9.140625" style="155"/>
    <col min="8944" max="8944" width="9.140625" style="160"/>
    <col min="8946" max="8946" width="9.140625" style="155"/>
    <col min="8948" max="8948" width="9.140625" style="160"/>
    <col min="8950" max="8950" width="9.140625" style="155"/>
    <col min="8952" max="8952" width="9.140625" style="160"/>
    <col min="8954" max="8954" width="9.140625" style="155"/>
    <col min="8956" max="8956" width="9.140625" style="160"/>
    <col min="8958" max="8958" width="9.140625" style="155"/>
    <col min="8960" max="8960" width="9.140625" style="160"/>
    <col min="8962" max="8962" width="9.140625" style="155"/>
    <col min="8964" max="8964" width="9.140625" style="160"/>
    <col min="8966" max="8966" width="9.140625" style="155"/>
    <col min="8968" max="8968" width="9.140625" style="160"/>
    <col min="8970" max="8970" width="9.140625" style="155"/>
    <col min="8972" max="8972" width="9.140625" style="160"/>
    <col min="8974" max="8974" width="9.140625" style="155"/>
    <col min="8976" max="8976" width="9.140625" style="160"/>
    <col min="8978" max="8978" width="9.140625" style="155"/>
    <col min="8980" max="8980" width="9.140625" style="160"/>
    <col min="8982" max="8982" width="9.140625" style="155"/>
    <col min="8984" max="8984" width="9.140625" style="160"/>
    <col min="8986" max="8986" width="9.140625" style="155"/>
    <col min="8988" max="8988" width="9.140625" style="160"/>
    <col min="8990" max="8990" width="9.140625" style="155"/>
    <col min="8992" max="8992" width="9.140625" style="160"/>
    <col min="8994" max="8994" width="9.140625" style="155"/>
    <col min="8996" max="8996" width="9.140625" style="160"/>
    <col min="8998" max="8998" width="9.140625" style="155"/>
    <col min="9000" max="9000" width="9.140625" style="160"/>
    <col min="9002" max="9002" width="9.140625" style="155"/>
    <col min="9004" max="9004" width="9.140625" style="160"/>
    <col min="9006" max="9006" width="9.140625" style="155"/>
    <col min="9008" max="9008" width="9.140625" style="160"/>
    <col min="9010" max="9010" width="9.140625" style="155"/>
    <col min="9012" max="9012" width="9.140625" style="160"/>
    <col min="9014" max="9014" width="9.140625" style="155"/>
    <col min="9016" max="9016" width="9.140625" style="160"/>
    <col min="9018" max="9018" width="9.140625" style="155"/>
    <col min="9020" max="9020" width="9.140625" style="160"/>
    <col min="9022" max="9022" width="9.140625" style="155"/>
    <col min="9024" max="9024" width="9.140625" style="160"/>
    <col min="9026" max="9026" width="9.140625" style="155"/>
    <col min="9028" max="9028" width="9.140625" style="160"/>
    <col min="9030" max="9030" width="9.140625" style="155"/>
    <col min="9032" max="9032" width="9.140625" style="160"/>
    <col min="9034" max="9034" width="9.140625" style="155"/>
    <col min="9036" max="9036" width="9.140625" style="160"/>
    <col min="9038" max="9038" width="9.140625" style="155"/>
    <col min="9040" max="9040" width="9.140625" style="160"/>
    <col min="9042" max="9042" width="9.140625" style="155"/>
    <col min="9044" max="9044" width="9.140625" style="160"/>
    <col min="9046" max="9046" width="9.140625" style="155"/>
    <col min="9048" max="9048" width="9.140625" style="160"/>
    <col min="9050" max="9050" width="9.140625" style="155"/>
    <col min="9052" max="9052" width="9.140625" style="160"/>
    <col min="9054" max="9054" width="9.140625" style="155"/>
    <col min="9056" max="9056" width="9.140625" style="160"/>
    <col min="9058" max="9058" width="9.140625" style="155"/>
    <col min="9060" max="9060" width="9.140625" style="160"/>
    <col min="9062" max="9062" width="9.140625" style="155"/>
    <col min="9064" max="9064" width="9.140625" style="160"/>
    <col min="9066" max="9066" width="9.140625" style="155"/>
    <col min="9068" max="9068" width="9.140625" style="160"/>
    <col min="9070" max="9070" width="9.140625" style="155"/>
    <col min="9072" max="9072" width="9.140625" style="160"/>
    <col min="9074" max="9074" width="9.140625" style="155"/>
    <col min="9076" max="9076" width="9.140625" style="160"/>
    <col min="9078" max="9078" width="9.140625" style="155"/>
    <col min="9080" max="9080" width="9.140625" style="160"/>
    <col min="9082" max="9082" width="9.140625" style="155"/>
    <col min="9084" max="9084" width="9.140625" style="160"/>
    <col min="9086" max="9086" width="9.140625" style="155"/>
    <col min="9088" max="9088" width="9.140625" style="160"/>
    <col min="9090" max="9090" width="9.140625" style="155"/>
    <col min="9092" max="9092" width="9.140625" style="160"/>
    <col min="9094" max="9094" width="9.140625" style="155"/>
    <col min="9096" max="9096" width="9.140625" style="160"/>
    <col min="9098" max="9098" width="9.140625" style="155"/>
    <col min="9100" max="9100" width="9.140625" style="160"/>
    <col min="9102" max="9102" width="9.140625" style="155"/>
    <col min="9104" max="9104" width="9.140625" style="160"/>
    <col min="9106" max="9106" width="9.140625" style="155"/>
    <col min="9108" max="9108" width="9.140625" style="160"/>
    <col min="9110" max="9110" width="9.140625" style="155"/>
    <col min="9112" max="9112" width="9.140625" style="160"/>
    <col min="9114" max="9114" width="9.140625" style="155"/>
    <col min="9116" max="9116" width="9.140625" style="160"/>
    <col min="9118" max="9118" width="9.140625" style="155"/>
    <col min="9120" max="9120" width="9.140625" style="160"/>
    <col min="9122" max="9122" width="9.140625" style="155"/>
    <col min="9124" max="9124" width="9.140625" style="160"/>
    <col min="9126" max="9126" width="9.140625" style="155"/>
    <col min="9128" max="9128" width="9.140625" style="160"/>
    <col min="9130" max="9130" width="9.140625" style="155"/>
    <col min="9132" max="9132" width="9.140625" style="160"/>
    <col min="9134" max="9134" width="9.140625" style="155"/>
    <col min="9136" max="9136" width="9.140625" style="160"/>
    <col min="9138" max="9138" width="9.140625" style="155"/>
    <col min="9140" max="9140" width="9.140625" style="160"/>
    <col min="9142" max="9142" width="9.140625" style="155"/>
    <col min="9144" max="9144" width="9.140625" style="160"/>
    <col min="9146" max="9146" width="9.140625" style="155"/>
    <col min="9148" max="9148" width="9.140625" style="160"/>
    <col min="9150" max="9150" width="9.140625" style="155"/>
    <col min="9152" max="9152" width="9.140625" style="160"/>
    <col min="9154" max="9154" width="9.140625" style="155"/>
    <col min="9156" max="9156" width="9.140625" style="160"/>
    <col min="9158" max="9158" width="9.140625" style="155"/>
    <col min="9160" max="9160" width="9.140625" style="160"/>
    <col min="9162" max="9162" width="9.140625" style="155"/>
    <col min="9164" max="9164" width="9.140625" style="160"/>
    <col min="9166" max="9166" width="9.140625" style="155"/>
    <col min="9168" max="9168" width="9.140625" style="160"/>
    <col min="9170" max="9170" width="9.140625" style="155"/>
    <col min="9172" max="9172" width="9.140625" style="160"/>
    <col min="9174" max="9174" width="9.140625" style="155"/>
    <col min="9176" max="9176" width="9.140625" style="160"/>
    <col min="9178" max="9178" width="9.140625" style="155"/>
    <col min="9180" max="9180" width="9.140625" style="160"/>
    <col min="9182" max="9182" width="9.140625" style="155"/>
    <col min="9184" max="9184" width="9.140625" style="160"/>
    <col min="9186" max="9186" width="9.140625" style="155"/>
    <col min="9188" max="9188" width="9.140625" style="160"/>
    <col min="9190" max="9190" width="9.140625" style="155"/>
    <col min="9192" max="9192" width="9.140625" style="160"/>
    <col min="9194" max="9194" width="9.140625" style="155"/>
    <col min="9196" max="9196" width="9.140625" style="160"/>
    <col min="9198" max="9198" width="9.140625" style="155"/>
    <col min="9200" max="9200" width="9.140625" style="160"/>
    <col min="9202" max="9202" width="9.140625" style="155"/>
    <col min="9204" max="9204" width="9.140625" style="160"/>
    <col min="9206" max="9206" width="9.140625" style="155"/>
    <col min="9208" max="9208" width="9.140625" style="160"/>
    <col min="9210" max="9210" width="9.140625" style="155"/>
    <col min="9212" max="9212" width="9.140625" style="160"/>
    <col min="9214" max="9214" width="9.140625" style="155"/>
    <col min="9216" max="9216" width="9.140625" style="160"/>
    <col min="9218" max="9218" width="9.140625" style="155"/>
    <col min="9220" max="9220" width="9.140625" style="160"/>
    <col min="9222" max="9222" width="9.140625" style="155"/>
    <col min="9224" max="9224" width="9.140625" style="160"/>
    <col min="9226" max="9226" width="9.140625" style="155"/>
    <col min="9228" max="9228" width="9.140625" style="160"/>
    <col min="9230" max="9230" width="9.140625" style="155"/>
    <col min="9232" max="9232" width="9.140625" style="160"/>
    <col min="9234" max="9234" width="9.140625" style="155"/>
    <col min="9236" max="9236" width="9.140625" style="160"/>
    <col min="9238" max="9238" width="9.140625" style="155"/>
    <col min="9240" max="9240" width="9.140625" style="160"/>
    <col min="9242" max="9242" width="9.140625" style="155"/>
    <col min="9244" max="9244" width="9.140625" style="160"/>
    <col min="9246" max="9246" width="9.140625" style="155"/>
    <col min="9248" max="9248" width="9.140625" style="160"/>
    <col min="9250" max="9250" width="9.140625" style="155"/>
    <col min="9252" max="9252" width="9.140625" style="160"/>
    <col min="9254" max="9254" width="9.140625" style="155"/>
    <col min="9256" max="9256" width="9.140625" style="160"/>
    <col min="9258" max="9258" width="9.140625" style="155"/>
    <col min="9260" max="9260" width="9.140625" style="160"/>
    <col min="9262" max="9262" width="9.140625" style="155"/>
    <col min="9264" max="9264" width="9.140625" style="160"/>
    <col min="9266" max="9266" width="9.140625" style="155"/>
    <col min="9268" max="9268" width="9.140625" style="160"/>
    <col min="9270" max="9270" width="9.140625" style="155"/>
    <col min="9272" max="9272" width="9.140625" style="160"/>
    <col min="9274" max="9274" width="9.140625" style="155"/>
    <col min="9276" max="9276" width="9.140625" style="160"/>
    <col min="9278" max="9278" width="9.140625" style="155"/>
    <col min="9280" max="9280" width="9.140625" style="160"/>
    <col min="9282" max="9282" width="9.140625" style="155"/>
    <col min="9284" max="9284" width="9.140625" style="160"/>
    <col min="9286" max="9286" width="9.140625" style="155"/>
    <col min="9288" max="9288" width="9.140625" style="160"/>
    <col min="9290" max="9290" width="9.140625" style="155"/>
    <col min="9292" max="9292" width="9.140625" style="160"/>
    <col min="9294" max="9294" width="9.140625" style="155"/>
    <col min="9296" max="9296" width="9.140625" style="160"/>
    <col min="9298" max="9298" width="9.140625" style="155"/>
    <col min="9300" max="9300" width="9.140625" style="160"/>
    <col min="9302" max="9302" width="9.140625" style="155"/>
    <col min="9304" max="9304" width="9.140625" style="160"/>
    <col min="9306" max="9306" width="9.140625" style="155"/>
    <col min="9308" max="9308" width="9.140625" style="160"/>
    <col min="9310" max="9310" width="9.140625" style="155"/>
    <col min="9312" max="9312" width="9.140625" style="160"/>
    <col min="9314" max="9314" width="9.140625" style="155"/>
    <col min="9316" max="9316" width="9.140625" style="160"/>
    <col min="9318" max="9318" width="9.140625" style="155"/>
    <col min="9320" max="9320" width="9.140625" style="160"/>
    <col min="9322" max="9322" width="9.140625" style="155"/>
    <col min="9324" max="9324" width="9.140625" style="160"/>
    <col min="9326" max="9326" width="9.140625" style="155"/>
    <col min="9328" max="9328" width="9.140625" style="160"/>
    <col min="9330" max="9330" width="9.140625" style="155"/>
    <col min="9332" max="9332" width="9.140625" style="160"/>
    <col min="9334" max="9334" width="9.140625" style="155"/>
    <col min="9336" max="9336" width="9.140625" style="160"/>
    <col min="9338" max="9338" width="9.140625" style="155"/>
    <col min="9340" max="9340" width="9.140625" style="160"/>
    <col min="9342" max="9342" width="9.140625" style="155"/>
    <col min="9344" max="9344" width="9.140625" style="160"/>
    <col min="9346" max="9346" width="9.140625" style="155"/>
    <col min="9348" max="9348" width="9.140625" style="160"/>
    <col min="9350" max="9350" width="9.140625" style="155"/>
    <col min="9352" max="9352" width="9.140625" style="160"/>
    <col min="9354" max="9354" width="9.140625" style="155"/>
    <col min="9356" max="9356" width="9.140625" style="160"/>
    <col min="9358" max="9358" width="9.140625" style="155"/>
    <col min="9360" max="9360" width="9.140625" style="160"/>
    <col min="9362" max="9362" width="9.140625" style="155"/>
    <col min="9364" max="9364" width="9.140625" style="160"/>
    <col min="9366" max="9366" width="9.140625" style="155"/>
    <col min="9368" max="9368" width="9.140625" style="160"/>
    <col min="9370" max="9370" width="9.140625" style="155"/>
    <col min="9372" max="9372" width="9.140625" style="160"/>
    <col min="9374" max="9374" width="9.140625" style="155"/>
    <col min="9376" max="9376" width="9.140625" style="160"/>
    <col min="9378" max="9378" width="9.140625" style="155"/>
    <col min="9380" max="9380" width="9.140625" style="160"/>
    <col min="9382" max="9382" width="9.140625" style="155"/>
    <col min="9384" max="9384" width="9.140625" style="160"/>
    <col min="9386" max="9386" width="9.140625" style="155"/>
    <col min="9388" max="9388" width="9.140625" style="160"/>
    <col min="9390" max="9390" width="9.140625" style="155"/>
    <col min="9392" max="9392" width="9.140625" style="160"/>
    <col min="9394" max="9394" width="9.140625" style="155"/>
    <col min="9396" max="9396" width="9.140625" style="160"/>
    <col min="9398" max="9398" width="9.140625" style="155"/>
    <col min="9400" max="9400" width="9.140625" style="160"/>
    <col min="9402" max="9402" width="9.140625" style="155"/>
    <col min="9404" max="9404" width="9.140625" style="160"/>
    <col min="9406" max="9406" width="9.140625" style="155"/>
    <col min="9408" max="9408" width="9.140625" style="160"/>
    <col min="9410" max="9410" width="9.140625" style="155"/>
    <col min="9412" max="9412" width="9.140625" style="160"/>
    <col min="9414" max="9414" width="9.140625" style="155"/>
    <col min="9416" max="9416" width="9.140625" style="160"/>
    <col min="9418" max="9418" width="9.140625" style="155"/>
    <col min="9420" max="9420" width="9.140625" style="160"/>
    <col min="9422" max="9422" width="9.140625" style="155"/>
    <col min="9424" max="9424" width="9.140625" style="160"/>
    <col min="9426" max="9426" width="9.140625" style="155"/>
    <col min="9428" max="9428" width="9.140625" style="160"/>
    <col min="9430" max="9430" width="9.140625" style="155"/>
    <col min="9432" max="9432" width="9.140625" style="160"/>
    <col min="9434" max="9434" width="9.140625" style="155"/>
    <col min="9436" max="9436" width="9.140625" style="160"/>
    <col min="9438" max="9438" width="9.140625" style="155"/>
    <col min="9440" max="9440" width="9.140625" style="160"/>
    <col min="9442" max="9442" width="9.140625" style="155"/>
    <col min="9444" max="9444" width="9.140625" style="160"/>
    <col min="9446" max="9446" width="9.140625" style="155"/>
    <col min="9448" max="9448" width="9.140625" style="160"/>
    <col min="9450" max="9450" width="9.140625" style="155"/>
    <col min="9452" max="9452" width="9.140625" style="160"/>
    <col min="9454" max="9454" width="9.140625" style="155"/>
    <col min="9456" max="9456" width="9.140625" style="160"/>
    <col min="9458" max="9458" width="9.140625" style="155"/>
    <col min="9460" max="9460" width="9.140625" style="160"/>
    <col min="9462" max="9462" width="9.140625" style="155"/>
    <col min="9464" max="9464" width="9.140625" style="160"/>
    <col min="9466" max="9466" width="9.140625" style="155"/>
    <col min="9468" max="9468" width="9.140625" style="160"/>
    <col min="9470" max="9470" width="9.140625" style="155"/>
    <col min="9472" max="9472" width="9.140625" style="160"/>
    <col min="9474" max="9474" width="9.140625" style="155"/>
    <col min="9476" max="9476" width="9.140625" style="160"/>
    <col min="9478" max="9478" width="9.140625" style="155"/>
    <col min="9480" max="9480" width="9.140625" style="160"/>
    <col min="9482" max="9482" width="9.140625" style="155"/>
    <col min="9484" max="9484" width="9.140625" style="160"/>
    <col min="9486" max="9486" width="9.140625" style="155"/>
    <col min="9488" max="9488" width="9.140625" style="160"/>
    <col min="9490" max="9490" width="9.140625" style="155"/>
    <col min="9492" max="9492" width="9.140625" style="160"/>
    <col min="9494" max="9494" width="9.140625" style="155"/>
    <col min="9496" max="9496" width="9.140625" style="160"/>
    <col min="9498" max="9498" width="9.140625" style="155"/>
    <col min="9500" max="9500" width="9.140625" style="160"/>
    <col min="9502" max="9502" width="9.140625" style="155"/>
    <col min="9504" max="9504" width="9.140625" style="160"/>
    <col min="9506" max="9506" width="9.140625" style="155"/>
    <col min="9508" max="9508" width="9.140625" style="160"/>
    <col min="9510" max="9510" width="9.140625" style="155"/>
    <col min="9512" max="9512" width="9.140625" style="160"/>
    <col min="9514" max="9514" width="9.140625" style="155"/>
    <col min="9516" max="9516" width="9.140625" style="160"/>
    <col min="9518" max="9518" width="9.140625" style="155"/>
    <col min="9520" max="9520" width="9.140625" style="160"/>
    <col min="9522" max="9522" width="9.140625" style="155"/>
    <col min="9524" max="9524" width="9.140625" style="160"/>
    <col min="9526" max="9526" width="9.140625" style="155"/>
    <col min="9528" max="9528" width="9.140625" style="160"/>
    <col min="9530" max="9530" width="9.140625" style="155"/>
    <col min="9532" max="9532" width="9.140625" style="160"/>
    <col min="9534" max="9534" width="9.140625" style="155"/>
    <col min="9536" max="9536" width="9.140625" style="160"/>
    <col min="9538" max="9538" width="9.140625" style="155"/>
    <col min="9540" max="9540" width="9.140625" style="160"/>
    <col min="9542" max="9542" width="9.140625" style="155"/>
    <col min="9544" max="9544" width="9.140625" style="160"/>
    <col min="9546" max="9546" width="9.140625" style="155"/>
    <col min="9548" max="9548" width="9.140625" style="160"/>
    <col min="9550" max="9550" width="9.140625" style="155"/>
    <col min="9552" max="9552" width="9.140625" style="160"/>
    <col min="9554" max="9554" width="9.140625" style="155"/>
    <col min="9556" max="9556" width="9.140625" style="160"/>
    <col min="9558" max="9558" width="9.140625" style="155"/>
    <col min="9560" max="9560" width="9.140625" style="160"/>
    <col min="9562" max="9562" width="9.140625" style="155"/>
    <col min="9564" max="9564" width="9.140625" style="160"/>
    <col min="9566" max="9566" width="9.140625" style="155"/>
    <col min="9568" max="9568" width="9.140625" style="160"/>
    <col min="9570" max="9570" width="9.140625" style="155"/>
    <col min="9572" max="9572" width="9.140625" style="160"/>
    <col min="9574" max="9574" width="9.140625" style="155"/>
    <col min="9576" max="9576" width="9.140625" style="160"/>
    <col min="9578" max="9578" width="9.140625" style="155"/>
    <col min="9580" max="9580" width="9.140625" style="160"/>
    <col min="9582" max="9582" width="9.140625" style="155"/>
    <col min="9584" max="9584" width="9.140625" style="160"/>
    <col min="9586" max="9586" width="9.140625" style="155"/>
    <col min="9588" max="9588" width="9.140625" style="160"/>
    <col min="9590" max="9590" width="9.140625" style="155"/>
    <col min="9592" max="9592" width="9.140625" style="160"/>
    <col min="9594" max="9594" width="9.140625" style="155"/>
    <col min="9596" max="9596" width="9.140625" style="160"/>
    <col min="9598" max="9598" width="9.140625" style="155"/>
    <col min="9600" max="9600" width="9.140625" style="160"/>
    <col min="9602" max="9602" width="9.140625" style="155"/>
    <col min="9604" max="9604" width="9.140625" style="160"/>
    <col min="9606" max="9606" width="9.140625" style="155"/>
    <col min="9608" max="9608" width="9.140625" style="160"/>
    <col min="9610" max="9610" width="9.140625" style="155"/>
    <col min="9612" max="9612" width="9.140625" style="160"/>
    <col min="9614" max="9614" width="9.140625" style="155"/>
    <col min="9616" max="9616" width="9.140625" style="160"/>
    <col min="9618" max="9618" width="9.140625" style="155"/>
    <col min="9620" max="9620" width="9.140625" style="160"/>
    <col min="9622" max="9622" width="9.140625" style="155"/>
    <col min="9624" max="9624" width="9.140625" style="160"/>
    <col min="9626" max="9626" width="9.140625" style="155"/>
    <col min="9628" max="9628" width="9.140625" style="160"/>
    <col min="9630" max="9630" width="9.140625" style="155"/>
    <col min="9632" max="9632" width="9.140625" style="160"/>
    <col min="9634" max="9634" width="9.140625" style="155"/>
    <col min="9636" max="9636" width="9.140625" style="160"/>
    <col min="9638" max="9638" width="9.140625" style="155"/>
    <col min="9640" max="9640" width="9.140625" style="160"/>
    <col min="9642" max="9642" width="9.140625" style="155"/>
    <col min="9644" max="9644" width="9.140625" style="160"/>
    <col min="9646" max="9646" width="9.140625" style="155"/>
    <col min="9648" max="9648" width="9.140625" style="160"/>
    <col min="9650" max="9650" width="9.140625" style="155"/>
    <col min="9652" max="9652" width="9.140625" style="160"/>
    <col min="9654" max="9654" width="9.140625" style="155"/>
    <col min="9656" max="9656" width="9.140625" style="160"/>
    <col min="9658" max="9658" width="9.140625" style="155"/>
    <col min="9660" max="9660" width="9.140625" style="160"/>
    <col min="9662" max="9662" width="9.140625" style="155"/>
    <col min="9664" max="9664" width="9.140625" style="160"/>
    <col min="9666" max="9666" width="9.140625" style="155"/>
    <col min="9668" max="9668" width="9.140625" style="160"/>
    <col min="9670" max="9670" width="9.140625" style="155"/>
    <col min="9672" max="9672" width="9.140625" style="160"/>
    <col min="9674" max="9674" width="9.140625" style="155"/>
    <col min="9676" max="9676" width="9.140625" style="160"/>
    <col min="9678" max="9678" width="9.140625" style="155"/>
    <col min="9680" max="9680" width="9.140625" style="160"/>
    <col min="9682" max="9682" width="9.140625" style="155"/>
    <col min="9684" max="9684" width="9.140625" style="160"/>
    <col min="9686" max="9686" width="9.140625" style="155"/>
    <col min="9688" max="9688" width="9.140625" style="160"/>
    <col min="9690" max="9690" width="9.140625" style="155"/>
    <col min="9692" max="9692" width="9.140625" style="160"/>
    <col min="9694" max="9694" width="9.140625" style="155"/>
    <col min="9696" max="9696" width="9.140625" style="160"/>
    <col min="9698" max="9698" width="9.140625" style="155"/>
    <col min="9700" max="9700" width="9.140625" style="160"/>
    <col min="9702" max="9702" width="9.140625" style="155"/>
    <col min="9704" max="9704" width="9.140625" style="160"/>
    <col min="9706" max="9706" width="9.140625" style="155"/>
    <col min="9708" max="9708" width="9.140625" style="160"/>
    <col min="9710" max="9710" width="9.140625" style="155"/>
    <col min="9712" max="9712" width="9.140625" style="160"/>
    <col min="9714" max="9714" width="9.140625" style="155"/>
    <col min="9716" max="9716" width="9.140625" style="160"/>
    <col min="9718" max="9718" width="9.140625" style="155"/>
    <col min="9720" max="9720" width="9.140625" style="160"/>
    <col min="9722" max="9722" width="9.140625" style="155"/>
    <col min="9724" max="9724" width="9.140625" style="160"/>
    <col min="9726" max="9726" width="9.140625" style="155"/>
    <col min="9728" max="9728" width="9.140625" style="160"/>
    <col min="9730" max="9730" width="9.140625" style="155"/>
    <col min="9732" max="9732" width="9.140625" style="160"/>
    <col min="9734" max="9734" width="9.140625" style="155"/>
    <col min="9736" max="9736" width="9.140625" style="160"/>
    <col min="9738" max="9738" width="9.140625" style="155"/>
    <col min="9740" max="9740" width="9.140625" style="160"/>
    <col min="9742" max="9742" width="9.140625" style="155"/>
    <col min="9744" max="9744" width="9.140625" style="160"/>
    <col min="9746" max="9746" width="9.140625" style="155"/>
    <col min="9748" max="9748" width="9.140625" style="160"/>
    <col min="9750" max="9750" width="9.140625" style="155"/>
    <col min="9752" max="9752" width="9.140625" style="160"/>
    <col min="9754" max="9754" width="9.140625" style="155"/>
    <col min="9756" max="9756" width="9.140625" style="160"/>
    <col min="9758" max="9758" width="9.140625" style="155"/>
    <col min="9760" max="9760" width="9.140625" style="160"/>
    <col min="9762" max="9762" width="9.140625" style="155"/>
    <col min="9764" max="9764" width="9.140625" style="160"/>
    <col min="9766" max="9766" width="9.140625" style="155"/>
    <col min="9768" max="9768" width="9.140625" style="160"/>
    <col min="9770" max="9770" width="9.140625" style="155"/>
    <col min="9772" max="9772" width="9.140625" style="160"/>
    <col min="9774" max="9774" width="9.140625" style="155"/>
    <col min="9776" max="9776" width="9.140625" style="160"/>
    <col min="9778" max="9778" width="9.140625" style="155"/>
    <col min="9780" max="9780" width="9.140625" style="160"/>
    <col min="9782" max="9782" width="9.140625" style="155"/>
    <col min="9784" max="9784" width="9.140625" style="160"/>
    <col min="9786" max="9786" width="9.140625" style="155"/>
    <col min="9788" max="9788" width="9.140625" style="160"/>
    <col min="9790" max="9790" width="9.140625" style="155"/>
    <col min="9792" max="9792" width="9.140625" style="160"/>
    <col min="9794" max="9794" width="9.140625" style="155"/>
    <col min="9796" max="9796" width="9.140625" style="160"/>
    <col min="9798" max="9798" width="9.140625" style="155"/>
    <col min="9800" max="9800" width="9.140625" style="160"/>
    <col min="9802" max="9802" width="9.140625" style="155"/>
    <col min="9804" max="9804" width="9.140625" style="160"/>
    <col min="9806" max="9806" width="9.140625" style="155"/>
    <col min="9808" max="9808" width="9.140625" style="160"/>
    <col min="9810" max="9810" width="9.140625" style="155"/>
    <col min="9812" max="9812" width="9.140625" style="160"/>
    <col min="9814" max="9814" width="9.140625" style="155"/>
    <col min="9816" max="9816" width="9.140625" style="160"/>
    <col min="9818" max="9818" width="9.140625" style="155"/>
    <col min="9820" max="9820" width="9.140625" style="160"/>
    <col min="9822" max="9822" width="9.140625" style="155"/>
    <col min="9824" max="9824" width="9.140625" style="160"/>
    <col min="9826" max="9826" width="9.140625" style="155"/>
    <col min="9828" max="9828" width="9.140625" style="160"/>
    <col min="9830" max="9830" width="9.140625" style="155"/>
    <col min="9832" max="9832" width="9.140625" style="160"/>
    <col min="9834" max="9834" width="9.140625" style="155"/>
    <col min="9836" max="9836" width="9.140625" style="160"/>
    <col min="9838" max="9838" width="9.140625" style="155"/>
    <col min="9840" max="9840" width="9.140625" style="160"/>
    <col min="9842" max="9842" width="9.140625" style="155"/>
    <col min="9844" max="9844" width="9.140625" style="160"/>
    <col min="9846" max="9846" width="9.140625" style="155"/>
    <col min="9848" max="9848" width="9.140625" style="160"/>
    <col min="9850" max="9850" width="9.140625" style="155"/>
    <col min="9852" max="9852" width="9.140625" style="160"/>
    <col min="9854" max="9854" width="9.140625" style="155"/>
    <col min="9856" max="9856" width="9.140625" style="160"/>
    <col min="9858" max="9858" width="9.140625" style="155"/>
    <col min="9860" max="9860" width="9.140625" style="160"/>
    <col min="9862" max="9862" width="9.140625" style="155"/>
    <col min="9864" max="9864" width="9.140625" style="160"/>
    <col min="9866" max="9866" width="9.140625" style="155"/>
    <col min="9868" max="9868" width="9.140625" style="160"/>
    <col min="9870" max="9870" width="9.140625" style="155"/>
    <col min="9872" max="9872" width="9.140625" style="160"/>
    <col min="9874" max="9874" width="9.140625" style="155"/>
    <col min="9876" max="9876" width="9.140625" style="160"/>
    <col min="9878" max="9878" width="9.140625" style="155"/>
    <col min="9880" max="9880" width="9.140625" style="160"/>
    <col min="9882" max="9882" width="9.140625" style="155"/>
    <col min="9884" max="9884" width="9.140625" style="160"/>
    <col min="9886" max="9886" width="9.140625" style="155"/>
    <col min="9888" max="9888" width="9.140625" style="160"/>
    <col min="9890" max="9890" width="9.140625" style="155"/>
    <col min="9892" max="9892" width="9.140625" style="160"/>
    <col min="9894" max="9894" width="9.140625" style="155"/>
    <col min="9896" max="9896" width="9.140625" style="160"/>
    <col min="9898" max="9898" width="9.140625" style="155"/>
    <col min="9900" max="9900" width="9.140625" style="160"/>
    <col min="9902" max="9902" width="9.140625" style="155"/>
    <col min="9904" max="9904" width="9.140625" style="160"/>
    <col min="9906" max="9906" width="9.140625" style="155"/>
    <col min="9908" max="9908" width="9.140625" style="160"/>
    <col min="9910" max="9910" width="9.140625" style="155"/>
    <col min="9912" max="9912" width="9.140625" style="160"/>
    <col min="9914" max="9914" width="9.140625" style="155"/>
    <col min="9916" max="9916" width="9.140625" style="160"/>
    <col min="9918" max="9918" width="9.140625" style="155"/>
    <col min="9920" max="9920" width="9.140625" style="160"/>
    <col min="9922" max="9922" width="9.140625" style="155"/>
    <col min="9924" max="9924" width="9.140625" style="160"/>
    <col min="9926" max="9926" width="9.140625" style="155"/>
    <col min="9928" max="9928" width="9.140625" style="160"/>
    <col min="9930" max="9930" width="9.140625" style="155"/>
    <col min="9932" max="9932" width="9.140625" style="160"/>
    <col min="9934" max="9934" width="9.140625" style="155"/>
    <col min="9936" max="9936" width="9.140625" style="160"/>
    <col min="9938" max="9938" width="9.140625" style="155"/>
    <col min="9940" max="9940" width="9.140625" style="160"/>
    <col min="9942" max="9942" width="9.140625" style="155"/>
    <col min="9944" max="9944" width="9.140625" style="160"/>
    <col min="9946" max="9946" width="9.140625" style="155"/>
    <col min="9948" max="9948" width="9.140625" style="160"/>
    <col min="9950" max="9950" width="9.140625" style="155"/>
    <col min="9952" max="9952" width="9.140625" style="160"/>
    <col min="9954" max="9954" width="9.140625" style="155"/>
    <col min="9956" max="9956" width="9.140625" style="160"/>
    <col min="9958" max="9958" width="9.140625" style="155"/>
    <col min="9960" max="9960" width="9.140625" style="160"/>
    <col min="9962" max="9962" width="9.140625" style="155"/>
    <col min="9964" max="9964" width="9.140625" style="160"/>
    <col min="9966" max="9966" width="9.140625" style="155"/>
    <col min="9968" max="9968" width="9.140625" style="160"/>
    <col min="9970" max="9970" width="9.140625" style="155"/>
    <col min="9972" max="9972" width="9.140625" style="160"/>
    <col min="9974" max="9974" width="9.140625" style="155"/>
    <col min="9976" max="9976" width="9.140625" style="160"/>
    <col min="9978" max="9978" width="9.140625" style="155"/>
    <col min="9980" max="9980" width="9.140625" style="160"/>
    <col min="9982" max="9982" width="9.140625" style="155"/>
    <col min="9984" max="9984" width="9.140625" style="160"/>
    <col min="9986" max="9986" width="9.140625" style="155"/>
    <col min="9988" max="9988" width="9.140625" style="160"/>
    <col min="9990" max="9990" width="9.140625" style="155"/>
    <col min="9992" max="9992" width="9.140625" style="160"/>
    <col min="9994" max="9994" width="9.140625" style="155"/>
    <col min="9996" max="9996" width="9.140625" style="160"/>
    <col min="9998" max="9998" width="9.140625" style="155"/>
    <col min="10000" max="10000" width="9.140625" style="160"/>
    <col min="10002" max="10002" width="9.140625" style="155"/>
    <col min="10004" max="10004" width="9.140625" style="160"/>
    <col min="10006" max="10006" width="9.140625" style="155"/>
    <col min="10008" max="10008" width="9.140625" style="160"/>
    <col min="10010" max="10010" width="9.140625" style="155"/>
    <col min="10012" max="10012" width="9.140625" style="160"/>
    <col min="10014" max="10014" width="9.140625" style="155"/>
    <col min="10016" max="10016" width="9.140625" style="160"/>
    <col min="10018" max="10018" width="9.140625" style="155"/>
    <col min="10020" max="10020" width="9.140625" style="160"/>
    <col min="10022" max="10022" width="9.140625" style="155"/>
    <col min="10024" max="10024" width="9.140625" style="160"/>
    <col min="10026" max="10026" width="9.140625" style="155"/>
    <col min="10028" max="10028" width="9.140625" style="160"/>
    <col min="10030" max="10030" width="9.140625" style="155"/>
    <col min="10032" max="10032" width="9.140625" style="160"/>
    <col min="10034" max="10034" width="9.140625" style="155"/>
    <col min="10036" max="10036" width="9.140625" style="160"/>
    <col min="10038" max="10038" width="9.140625" style="155"/>
    <col min="10040" max="10040" width="9.140625" style="160"/>
    <col min="10042" max="10042" width="9.140625" style="155"/>
    <col min="10044" max="10044" width="9.140625" style="160"/>
    <col min="10046" max="10046" width="9.140625" style="155"/>
    <col min="10048" max="10048" width="9.140625" style="160"/>
    <col min="10050" max="10050" width="9.140625" style="155"/>
    <col min="10052" max="10052" width="9.140625" style="160"/>
    <col min="10054" max="10054" width="9.140625" style="155"/>
    <col min="10056" max="10056" width="9.140625" style="160"/>
    <col min="10058" max="10058" width="9.140625" style="155"/>
    <col min="10060" max="10060" width="9.140625" style="160"/>
    <col min="10062" max="10062" width="9.140625" style="155"/>
    <col min="10064" max="10064" width="9.140625" style="160"/>
    <col min="10066" max="10066" width="9.140625" style="155"/>
    <col min="10068" max="10068" width="9.140625" style="160"/>
    <col min="10070" max="10070" width="9.140625" style="155"/>
    <col min="10072" max="10072" width="9.140625" style="160"/>
    <col min="10074" max="10074" width="9.140625" style="155"/>
    <col min="10076" max="10076" width="9.140625" style="160"/>
    <col min="10078" max="10078" width="9.140625" style="155"/>
    <col min="10080" max="10080" width="9.140625" style="160"/>
    <col min="10082" max="10082" width="9.140625" style="155"/>
    <col min="10084" max="10084" width="9.140625" style="160"/>
    <col min="10086" max="10086" width="9.140625" style="155"/>
    <col min="10088" max="10088" width="9.140625" style="160"/>
    <col min="10090" max="10090" width="9.140625" style="155"/>
    <col min="10092" max="10092" width="9.140625" style="160"/>
    <col min="10094" max="10094" width="9.140625" style="155"/>
    <col min="10096" max="10096" width="9.140625" style="160"/>
    <col min="10098" max="10098" width="9.140625" style="155"/>
    <col min="10100" max="10100" width="9.140625" style="160"/>
    <col min="10102" max="10102" width="9.140625" style="155"/>
    <col min="10104" max="10104" width="9.140625" style="160"/>
    <col min="10106" max="10106" width="9.140625" style="155"/>
    <col min="10108" max="10108" width="9.140625" style="160"/>
    <col min="10110" max="10110" width="9.140625" style="155"/>
    <col min="10112" max="10112" width="9.140625" style="160"/>
    <col min="10114" max="10114" width="9.140625" style="155"/>
    <col min="10116" max="10116" width="9.140625" style="160"/>
    <col min="10118" max="10118" width="9.140625" style="155"/>
    <col min="10120" max="10120" width="9.140625" style="160"/>
    <col min="10122" max="10122" width="9.140625" style="155"/>
    <col min="10124" max="10124" width="9.140625" style="160"/>
    <col min="10126" max="10126" width="9.140625" style="155"/>
    <col min="10128" max="10128" width="9.140625" style="160"/>
    <col min="10130" max="10130" width="9.140625" style="155"/>
    <col min="10132" max="10132" width="9.140625" style="160"/>
    <col min="10134" max="10134" width="9.140625" style="155"/>
    <col min="10136" max="10136" width="9.140625" style="160"/>
    <col min="10138" max="10138" width="9.140625" style="155"/>
    <col min="10140" max="10140" width="9.140625" style="160"/>
    <col min="10142" max="10142" width="9.140625" style="155"/>
    <col min="10144" max="10144" width="9.140625" style="160"/>
    <col min="10146" max="10146" width="9.140625" style="155"/>
    <col min="10148" max="10148" width="9.140625" style="160"/>
    <col min="10150" max="10150" width="9.140625" style="155"/>
    <col min="10152" max="10152" width="9.140625" style="160"/>
    <col min="10154" max="10154" width="9.140625" style="155"/>
    <col min="10156" max="10156" width="9.140625" style="160"/>
    <col min="10158" max="10158" width="9.140625" style="155"/>
    <col min="10160" max="10160" width="9.140625" style="160"/>
    <col min="10162" max="10162" width="9.140625" style="155"/>
    <col min="10164" max="10164" width="9.140625" style="160"/>
    <col min="10166" max="10166" width="9.140625" style="155"/>
    <col min="10168" max="10168" width="9.140625" style="160"/>
    <col min="10170" max="10170" width="9.140625" style="155"/>
    <col min="10172" max="10172" width="9.140625" style="160"/>
    <col min="10174" max="10174" width="9.140625" style="155"/>
    <col min="10176" max="10176" width="9.140625" style="160"/>
    <col min="10178" max="10178" width="9.140625" style="155"/>
    <col min="10180" max="10180" width="9.140625" style="160"/>
    <col min="10182" max="10182" width="9.140625" style="155"/>
    <col min="10184" max="10184" width="9.140625" style="160"/>
    <col min="10186" max="10186" width="9.140625" style="155"/>
    <col min="10188" max="10188" width="9.140625" style="160"/>
    <col min="10190" max="10190" width="9.140625" style="155"/>
    <col min="10192" max="10192" width="9.140625" style="160"/>
    <col min="10194" max="10194" width="9.140625" style="155"/>
    <col min="10196" max="10196" width="9.140625" style="160"/>
    <col min="10198" max="10198" width="9.140625" style="155"/>
    <col min="10200" max="10200" width="9.140625" style="160"/>
    <col min="10202" max="10202" width="9.140625" style="155"/>
    <col min="10204" max="10204" width="9.140625" style="160"/>
    <col min="10206" max="10206" width="9.140625" style="155"/>
    <col min="10208" max="10208" width="9.140625" style="160"/>
    <col min="10210" max="10210" width="9.140625" style="155"/>
    <col min="10212" max="10212" width="9.140625" style="160"/>
    <col min="10214" max="10214" width="9.140625" style="155"/>
    <col min="10216" max="10216" width="9.140625" style="160"/>
    <col min="10218" max="10218" width="9.140625" style="155"/>
    <col min="10220" max="10220" width="9.140625" style="160"/>
    <col min="10222" max="10222" width="9.140625" style="155"/>
    <col min="10224" max="10224" width="9.140625" style="160"/>
    <col min="10226" max="10226" width="9.140625" style="155"/>
    <col min="10228" max="10228" width="9.140625" style="160"/>
    <col min="10230" max="10230" width="9.140625" style="155"/>
    <col min="10232" max="10232" width="9.140625" style="160"/>
    <col min="10234" max="10234" width="9.140625" style="155"/>
    <col min="10236" max="10236" width="9.140625" style="160"/>
    <col min="10238" max="10238" width="9.140625" style="155"/>
    <col min="10240" max="10240" width="9.140625" style="160"/>
    <col min="10242" max="10242" width="9.140625" style="155"/>
    <col min="10244" max="10244" width="9.140625" style="160"/>
    <col min="10246" max="10246" width="9.140625" style="155"/>
    <col min="10248" max="10248" width="9.140625" style="160"/>
    <col min="10250" max="10250" width="9.140625" style="155"/>
    <col min="10252" max="10252" width="9.140625" style="160"/>
    <col min="10254" max="10254" width="9.140625" style="155"/>
    <col min="10256" max="10256" width="9.140625" style="160"/>
    <col min="10258" max="10258" width="9.140625" style="155"/>
    <col min="10260" max="10260" width="9.140625" style="160"/>
    <col min="10262" max="10262" width="9.140625" style="155"/>
    <col min="10264" max="10264" width="9.140625" style="160"/>
    <col min="10266" max="10266" width="9.140625" style="155"/>
    <col min="10268" max="10268" width="9.140625" style="160"/>
    <col min="10270" max="10270" width="9.140625" style="155"/>
    <col min="10272" max="10272" width="9.140625" style="160"/>
    <col min="10274" max="10274" width="9.140625" style="155"/>
    <col min="10276" max="10276" width="9.140625" style="160"/>
    <col min="10278" max="10278" width="9.140625" style="155"/>
    <col min="10280" max="10280" width="9.140625" style="160"/>
    <col min="10282" max="10282" width="9.140625" style="155"/>
    <col min="10284" max="10284" width="9.140625" style="160"/>
    <col min="10286" max="10286" width="9.140625" style="155"/>
    <col min="10288" max="10288" width="9.140625" style="160"/>
    <col min="10290" max="10290" width="9.140625" style="155"/>
    <col min="10292" max="10292" width="9.140625" style="160"/>
    <col min="10294" max="10294" width="9.140625" style="155"/>
    <col min="10296" max="10296" width="9.140625" style="160"/>
    <col min="10298" max="10298" width="9.140625" style="155"/>
    <col min="10300" max="10300" width="9.140625" style="160"/>
    <col min="10302" max="10302" width="9.140625" style="155"/>
    <col min="10304" max="10304" width="9.140625" style="160"/>
    <col min="10306" max="10306" width="9.140625" style="155"/>
    <col min="10308" max="10308" width="9.140625" style="160"/>
    <col min="10310" max="10310" width="9.140625" style="155"/>
    <col min="10312" max="10312" width="9.140625" style="160"/>
    <col min="10314" max="10314" width="9.140625" style="155"/>
    <col min="10316" max="10316" width="9.140625" style="160"/>
    <col min="10318" max="10318" width="9.140625" style="155"/>
    <col min="10320" max="10320" width="9.140625" style="160"/>
    <col min="10322" max="10322" width="9.140625" style="155"/>
    <col min="10324" max="10324" width="9.140625" style="160"/>
    <col min="10326" max="10326" width="9.140625" style="155"/>
    <col min="10328" max="10328" width="9.140625" style="160"/>
    <col min="10330" max="10330" width="9.140625" style="155"/>
    <col min="10332" max="10332" width="9.140625" style="160"/>
    <col min="10334" max="10334" width="9.140625" style="155"/>
    <col min="10336" max="10336" width="9.140625" style="160"/>
    <col min="10338" max="10338" width="9.140625" style="155"/>
    <col min="10340" max="10340" width="9.140625" style="160"/>
    <col min="10342" max="10342" width="9.140625" style="155"/>
    <col min="10344" max="10344" width="9.140625" style="160"/>
    <col min="10346" max="10346" width="9.140625" style="155"/>
    <col min="10348" max="10348" width="9.140625" style="160"/>
    <col min="10350" max="10350" width="9.140625" style="155"/>
    <col min="10352" max="10352" width="9.140625" style="160"/>
    <col min="10354" max="10354" width="9.140625" style="155"/>
    <col min="10356" max="10356" width="9.140625" style="160"/>
    <col min="10358" max="10358" width="9.140625" style="155"/>
    <col min="10360" max="10360" width="9.140625" style="160"/>
    <col min="10362" max="10362" width="9.140625" style="155"/>
    <col min="10364" max="10364" width="9.140625" style="160"/>
    <col min="10366" max="10366" width="9.140625" style="155"/>
    <col min="10368" max="10368" width="9.140625" style="160"/>
    <col min="10370" max="10370" width="9.140625" style="155"/>
    <col min="10372" max="10372" width="9.140625" style="160"/>
    <col min="10374" max="10374" width="9.140625" style="155"/>
    <col min="10376" max="10376" width="9.140625" style="160"/>
    <col min="10378" max="10378" width="9.140625" style="155"/>
    <col min="10380" max="10380" width="9.140625" style="160"/>
    <col min="10382" max="10382" width="9.140625" style="155"/>
    <col min="10384" max="10384" width="9.140625" style="160"/>
    <col min="10386" max="10386" width="9.140625" style="155"/>
    <col min="10388" max="10388" width="9.140625" style="160"/>
    <col min="10390" max="10390" width="9.140625" style="155"/>
    <col min="10392" max="10392" width="9.140625" style="160"/>
    <col min="10394" max="10394" width="9.140625" style="155"/>
    <col min="10396" max="10396" width="9.140625" style="160"/>
    <col min="10398" max="10398" width="9.140625" style="155"/>
    <col min="10400" max="10400" width="9.140625" style="160"/>
    <col min="10402" max="10402" width="9.140625" style="155"/>
    <col min="10404" max="10404" width="9.140625" style="160"/>
    <col min="10406" max="10406" width="9.140625" style="155"/>
    <col min="10408" max="10408" width="9.140625" style="160"/>
    <col min="10410" max="10410" width="9.140625" style="155"/>
    <col min="10412" max="10412" width="9.140625" style="160"/>
    <col min="10414" max="10414" width="9.140625" style="155"/>
    <col min="10416" max="10416" width="9.140625" style="160"/>
    <col min="10418" max="10418" width="9.140625" style="155"/>
    <col min="10420" max="10420" width="9.140625" style="160"/>
    <col min="10422" max="10422" width="9.140625" style="155"/>
    <col min="10424" max="10424" width="9.140625" style="160"/>
    <col min="10426" max="10426" width="9.140625" style="155"/>
    <col min="10428" max="10428" width="9.140625" style="160"/>
    <col min="10430" max="10430" width="9.140625" style="155"/>
    <col min="10432" max="10432" width="9.140625" style="160"/>
    <col min="10434" max="10434" width="9.140625" style="155"/>
    <col min="10436" max="10436" width="9.140625" style="160"/>
    <col min="10438" max="10438" width="9.140625" style="155"/>
    <col min="10440" max="10440" width="9.140625" style="160"/>
    <col min="10442" max="10442" width="9.140625" style="155"/>
    <col min="10444" max="10444" width="9.140625" style="160"/>
    <col min="10446" max="10446" width="9.140625" style="155"/>
    <col min="10448" max="10448" width="9.140625" style="160"/>
    <col min="10450" max="10450" width="9.140625" style="155"/>
    <col min="10452" max="10452" width="9.140625" style="160"/>
    <col min="10454" max="10454" width="9.140625" style="155"/>
    <col min="10456" max="10456" width="9.140625" style="160"/>
    <col min="10458" max="10458" width="9.140625" style="155"/>
    <col min="10460" max="10460" width="9.140625" style="160"/>
    <col min="10462" max="10462" width="9.140625" style="155"/>
    <col min="10464" max="10464" width="9.140625" style="160"/>
    <col min="10466" max="10466" width="9.140625" style="155"/>
    <col min="10468" max="10468" width="9.140625" style="160"/>
    <col min="10470" max="10470" width="9.140625" style="155"/>
    <col min="10472" max="10472" width="9.140625" style="160"/>
    <col min="10474" max="10474" width="9.140625" style="155"/>
    <col min="10476" max="10476" width="9.140625" style="160"/>
    <col min="10478" max="10478" width="9.140625" style="155"/>
    <col min="10480" max="10480" width="9.140625" style="160"/>
    <col min="10482" max="10482" width="9.140625" style="155"/>
    <col min="10484" max="10484" width="9.140625" style="160"/>
    <col min="10486" max="10486" width="9.140625" style="155"/>
    <col min="10488" max="10488" width="9.140625" style="160"/>
    <col min="10490" max="10490" width="9.140625" style="155"/>
    <col min="10492" max="10492" width="9.140625" style="160"/>
    <col min="10494" max="10494" width="9.140625" style="155"/>
    <col min="10496" max="10496" width="9.140625" style="160"/>
    <col min="10498" max="10498" width="9.140625" style="155"/>
    <col min="10500" max="10500" width="9.140625" style="160"/>
    <col min="10502" max="10502" width="9.140625" style="155"/>
    <col min="10504" max="10504" width="9.140625" style="160"/>
    <col min="10506" max="10506" width="9.140625" style="155"/>
    <col min="10508" max="10508" width="9.140625" style="160"/>
    <col min="10510" max="10510" width="9.140625" style="155"/>
    <col min="10512" max="10512" width="9.140625" style="160"/>
    <col min="10514" max="10514" width="9.140625" style="155"/>
    <col min="10516" max="10516" width="9.140625" style="160"/>
    <col min="10518" max="10518" width="9.140625" style="155"/>
    <col min="10520" max="10520" width="9.140625" style="160"/>
    <col min="10522" max="10522" width="9.140625" style="155"/>
    <col min="10524" max="10524" width="9.140625" style="160"/>
    <col min="10526" max="10526" width="9.140625" style="155"/>
    <col min="10528" max="10528" width="9.140625" style="160"/>
    <col min="10530" max="10530" width="9.140625" style="155"/>
    <col min="10532" max="10532" width="9.140625" style="160"/>
    <col min="10534" max="10534" width="9.140625" style="155"/>
    <col min="10536" max="10536" width="9.140625" style="160"/>
    <col min="10538" max="10538" width="9.140625" style="155"/>
    <col min="10540" max="10540" width="9.140625" style="160"/>
    <col min="10542" max="10542" width="9.140625" style="155"/>
    <col min="10544" max="10544" width="9.140625" style="160"/>
    <col min="10546" max="10546" width="9.140625" style="155"/>
    <col min="10548" max="10548" width="9.140625" style="160"/>
    <col min="10550" max="10550" width="9.140625" style="155"/>
    <col min="10552" max="10552" width="9.140625" style="160"/>
    <col min="10554" max="10554" width="9.140625" style="155"/>
    <col min="10556" max="10556" width="9.140625" style="160"/>
    <col min="10558" max="10558" width="9.140625" style="155"/>
    <col min="10560" max="10560" width="9.140625" style="160"/>
    <col min="10562" max="10562" width="9.140625" style="155"/>
    <col min="10564" max="10564" width="9.140625" style="160"/>
    <col min="10566" max="10566" width="9.140625" style="155"/>
    <col min="10568" max="10568" width="9.140625" style="160"/>
    <col min="10570" max="10570" width="9.140625" style="155"/>
    <col min="10572" max="10572" width="9.140625" style="160"/>
    <col min="10574" max="10574" width="9.140625" style="155"/>
    <col min="10576" max="10576" width="9.140625" style="160"/>
    <col min="10578" max="10578" width="9.140625" style="155"/>
    <col min="10580" max="10580" width="9.140625" style="160"/>
    <col min="10582" max="10582" width="9.140625" style="155"/>
    <col min="10584" max="10584" width="9.140625" style="160"/>
    <col min="10586" max="10586" width="9.140625" style="155"/>
    <col min="10588" max="10588" width="9.140625" style="160"/>
    <col min="10590" max="10590" width="9.140625" style="155"/>
    <col min="10592" max="10592" width="9.140625" style="160"/>
    <col min="10594" max="10594" width="9.140625" style="155"/>
    <col min="10596" max="10596" width="9.140625" style="160"/>
    <col min="10598" max="10598" width="9.140625" style="155"/>
    <col min="10600" max="10600" width="9.140625" style="160"/>
    <col min="10602" max="10602" width="9.140625" style="155"/>
    <col min="10604" max="10604" width="9.140625" style="160"/>
    <col min="10606" max="10606" width="9.140625" style="155"/>
    <col min="10608" max="10608" width="9.140625" style="160"/>
    <col min="10610" max="10610" width="9.140625" style="155"/>
    <col min="10612" max="10612" width="9.140625" style="160"/>
    <col min="10614" max="10614" width="9.140625" style="155"/>
    <col min="10616" max="10616" width="9.140625" style="160"/>
    <col min="10618" max="10618" width="9.140625" style="155"/>
    <col min="10620" max="10620" width="9.140625" style="160"/>
    <col min="10622" max="10622" width="9.140625" style="155"/>
    <col min="10624" max="10624" width="9.140625" style="160"/>
    <col min="10626" max="10626" width="9.140625" style="155"/>
    <col min="10628" max="10628" width="9.140625" style="160"/>
    <col min="10630" max="10630" width="9.140625" style="155"/>
    <col min="10632" max="10632" width="9.140625" style="160"/>
    <col min="10634" max="10634" width="9.140625" style="155"/>
    <col min="10636" max="10636" width="9.140625" style="160"/>
    <col min="10638" max="10638" width="9.140625" style="155"/>
    <col min="10640" max="10640" width="9.140625" style="160"/>
    <col min="10642" max="10642" width="9.140625" style="155"/>
    <col min="10644" max="10644" width="9.140625" style="160"/>
    <col min="10646" max="10646" width="9.140625" style="155"/>
    <col min="10648" max="10648" width="9.140625" style="160"/>
    <col min="10650" max="10650" width="9.140625" style="155"/>
    <col min="10652" max="10652" width="9.140625" style="160"/>
    <col min="10654" max="10654" width="9.140625" style="155"/>
    <col min="10656" max="10656" width="9.140625" style="160"/>
    <col min="10658" max="10658" width="9.140625" style="155"/>
    <col min="10660" max="10660" width="9.140625" style="160"/>
    <col min="10662" max="10662" width="9.140625" style="155"/>
    <col min="10664" max="10664" width="9.140625" style="160"/>
    <col min="10666" max="10666" width="9.140625" style="155"/>
    <col min="10668" max="10668" width="9.140625" style="160"/>
    <col min="10670" max="10670" width="9.140625" style="155"/>
    <col min="10672" max="10672" width="9.140625" style="160"/>
    <col min="10674" max="10674" width="9.140625" style="155"/>
    <col min="10676" max="10676" width="9.140625" style="160"/>
    <col min="10678" max="10678" width="9.140625" style="155"/>
    <col min="10680" max="10680" width="9.140625" style="160"/>
    <col min="10682" max="10682" width="9.140625" style="155"/>
    <col min="10684" max="10684" width="9.140625" style="160"/>
    <col min="10686" max="10686" width="9.140625" style="155"/>
    <col min="10688" max="10688" width="9.140625" style="160"/>
    <col min="10690" max="10690" width="9.140625" style="155"/>
    <col min="10692" max="10692" width="9.140625" style="160"/>
    <col min="10694" max="10694" width="9.140625" style="155"/>
    <col min="10696" max="10696" width="9.140625" style="160"/>
    <col min="10698" max="10698" width="9.140625" style="155"/>
    <col min="10700" max="10700" width="9.140625" style="160"/>
    <col min="10702" max="10702" width="9.140625" style="155"/>
    <col min="10704" max="10704" width="9.140625" style="160"/>
    <col min="10706" max="10706" width="9.140625" style="155"/>
    <col min="10708" max="10708" width="9.140625" style="160"/>
    <col min="10710" max="10710" width="9.140625" style="155"/>
    <col min="10712" max="10712" width="9.140625" style="160"/>
    <col min="10714" max="10714" width="9.140625" style="155"/>
    <col min="10716" max="10716" width="9.140625" style="160"/>
    <col min="10718" max="10718" width="9.140625" style="155"/>
    <col min="10720" max="10720" width="9.140625" style="160"/>
    <col min="10722" max="10722" width="9.140625" style="155"/>
    <col min="10724" max="10724" width="9.140625" style="160"/>
    <col min="10726" max="10726" width="9.140625" style="155"/>
    <col min="10728" max="10728" width="9.140625" style="160"/>
    <col min="10730" max="10730" width="9.140625" style="155"/>
    <col min="10732" max="10732" width="9.140625" style="160"/>
    <col min="10734" max="10734" width="9.140625" style="155"/>
    <col min="10736" max="10736" width="9.140625" style="160"/>
    <col min="10738" max="10738" width="9.140625" style="155"/>
    <col min="10740" max="10740" width="9.140625" style="160"/>
    <col min="10742" max="10742" width="9.140625" style="155"/>
    <col min="10744" max="10744" width="9.140625" style="160"/>
    <col min="10746" max="10746" width="9.140625" style="155"/>
    <col min="10748" max="10748" width="9.140625" style="160"/>
    <col min="10750" max="10750" width="9.140625" style="155"/>
    <col min="10752" max="10752" width="9.140625" style="160"/>
    <col min="10754" max="10754" width="9.140625" style="155"/>
    <col min="10756" max="10756" width="9.140625" style="160"/>
    <col min="10758" max="10758" width="9.140625" style="155"/>
    <col min="10760" max="10760" width="9.140625" style="160"/>
    <col min="10762" max="10762" width="9.140625" style="155"/>
    <col min="10764" max="10764" width="9.140625" style="160"/>
    <col min="10766" max="10766" width="9.140625" style="155"/>
    <col min="10768" max="10768" width="9.140625" style="160"/>
    <col min="10770" max="10770" width="9.140625" style="155"/>
    <col min="10772" max="10772" width="9.140625" style="160"/>
    <col min="10774" max="10774" width="9.140625" style="155"/>
    <col min="10776" max="10776" width="9.140625" style="160"/>
    <col min="10778" max="10778" width="9.140625" style="155"/>
    <col min="10780" max="10780" width="9.140625" style="160"/>
    <col min="10782" max="10782" width="9.140625" style="155"/>
    <col min="10784" max="10784" width="9.140625" style="160"/>
    <col min="10786" max="10786" width="9.140625" style="155"/>
    <col min="10788" max="10788" width="9.140625" style="160"/>
    <col min="10790" max="10790" width="9.140625" style="155"/>
    <col min="10792" max="10792" width="9.140625" style="160"/>
    <col min="10794" max="10794" width="9.140625" style="155"/>
    <col min="10796" max="10796" width="9.140625" style="160"/>
    <col min="10798" max="10798" width="9.140625" style="155"/>
    <col min="10800" max="10800" width="9.140625" style="160"/>
    <col min="10802" max="10802" width="9.140625" style="155"/>
    <col min="10804" max="10804" width="9.140625" style="160"/>
    <col min="10806" max="10806" width="9.140625" style="155"/>
    <col min="10808" max="10808" width="9.140625" style="160"/>
    <col min="10810" max="10810" width="9.140625" style="155"/>
    <col min="10812" max="10812" width="9.140625" style="160"/>
    <col min="10814" max="10814" width="9.140625" style="155"/>
    <col min="10816" max="10816" width="9.140625" style="160"/>
    <col min="10818" max="10818" width="9.140625" style="155"/>
    <col min="10820" max="10820" width="9.140625" style="160"/>
    <col min="10822" max="10822" width="9.140625" style="155"/>
    <col min="10824" max="10824" width="9.140625" style="160"/>
    <col min="10826" max="10826" width="9.140625" style="155"/>
    <col min="10828" max="10828" width="9.140625" style="160"/>
    <col min="10830" max="10830" width="9.140625" style="155"/>
    <col min="10832" max="10832" width="9.140625" style="160"/>
    <col min="10834" max="10834" width="9.140625" style="155"/>
    <col min="10836" max="10836" width="9.140625" style="160"/>
    <col min="10838" max="10838" width="9.140625" style="155"/>
    <col min="10840" max="10840" width="9.140625" style="160"/>
    <col min="10842" max="10842" width="9.140625" style="155"/>
    <col min="10844" max="10844" width="9.140625" style="160"/>
    <col min="10846" max="10846" width="9.140625" style="155"/>
    <col min="10848" max="10848" width="9.140625" style="160"/>
    <col min="10850" max="10850" width="9.140625" style="155"/>
    <col min="10852" max="10852" width="9.140625" style="160"/>
    <col min="10854" max="10854" width="9.140625" style="155"/>
    <col min="10856" max="10856" width="9.140625" style="160"/>
    <col min="10858" max="10858" width="9.140625" style="155"/>
    <col min="10860" max="10860" width="9.140625" style="160"/>
    <col min="10862" max="10862" width="9.140625" style="155"/>
    <col min="10864" max="10864" width="9.140625" style="160"/>
    <col min="10866" max="10866" width="9.140625" style="155"/>
    <col min="10868" max="10868" width="9.140625" style="160"/>
    <col min="10870" max="10870" width="9.140625" style="155"/>
    <col min="10872" max="10872" width="9.140625" style="160"/>
    <col min="10874" max="10874" width="9.140625" style="155"/>
    <col min="10876" max="10876" width="9.140625" style="160"/>
    <col min="10878" max="10878" width="9.140625" style="155"/>
    <col min="10880" max="10880" width="9.140625" style="160"/>
    <col min="10882" max="10882" width="9.140625" style="155"/>
    <col min="10884" max="10884" width="9.140625" style="160"/>
    <col min="10886" max="10886" width="9.140625" style="155"/>
    <col min="10888" max="10888" width="9.140625" style="160"/>
    <col min="10890" max="10890" width="9.140625" style="155"/>
    <col min="10892" max="10892" width="9.140625" style="160"/>
    <col min="10894" max="10894" width="9.140625" style="155"/>
    <col min="10896" max="10896" width="9.140625" style="160"/>
    <col min="10898" max="10898" width="9.140625" style="155"/>
    <col min="10900" max="10900" width="9.140625" style="160"/>
    <col min="10902" max="10902" width="9.140625" style="155"/>
    <col min="10904" max="10904" width="9.140625" style="160"/>
    <col min="10906" max="10906" width="9.140625" style="155"/>
    <col min="10908" max="10908" width="9.140625" style="160"/>
    <col min="10910" max="10910" width="9.140625" style="155"/>
    <col min="10912" max="10912" width="9.140625" style="160"/>
    <col min="10914" max="10914" width="9.140625" style="155"/>
    <col min="10916" max="10916" width="9.140625" style="160"/>
    <col min="10918" max="10918" width="9.140625" style="155"/>
    <col min="10920" max="10920" width="9.140625" style="160"/>
    <col min="10922" max="10922" width="9.140625" style="155"/>
    <col min="10924" max="10924" width="9.140625" style="160"/>
    <col min="10926" max="10926" width="9.140625" style="155"/>
    <col min="10928" max="10928" width="9.140625" style="160"/>
    <col min="10930" max="10930" width="9.140625" style="155"/>
    <col min="10932" max="10932" width="9.140625" style="160"/>
    <col min="10934" max="10934" width="9.140625" style="155"/>
    <col min="10936" max="10936" width="9.140625" style="160"/>
    <col min="10938" max="10938" width="9.140625" style="155"/>
    <col min="10940" max="10940" width="9.140625" style="160"/>
    <col min="10942" max="10942" width="9.140625" style="155"/>
    <col min="10944" max="10944" width="9.140625" style="160"/>
    <col min="10946" max="10946" width="9.140625" style="155"/>
    <col min="10948" max="10948" width="9.140625" style="160"/>
    <col min="10950" max="10950" width="9.140625" style="155"/>
    <col min="10952" max="10952" width="9.140625" style="160"/>
    <col min="10954" max="10954" width="9.140625" style="155"/>
    <col min="10956" max="10956" width="9.140625" style="160"/>
    <col min="10958" max="10958" width="9.140625" style="155"/>
    <col min="10960" max="10960" width="9.140625" style="160"/>
    <col min="10962" max="10962" width="9.140625" style="155"/>
    <col min="10964" max="10964" width="9.140625" style="160"/>
    <col min="10966" max="10966" width="9.140625" style="155"/>
    <col min="10968" max="10968" width="9.140625" style="160"/>
    <col min="10970" max="10970" width="9.140625" style="155"/>
    <col min="10972" max="10972" width="9.140625" style="160"/>
    <col min="10974" max="10974" width="9.140625" style="155"/>
    <col min="10976" max="10976" width="9.140625" style="160"/>
    <col min="10978" max="10978" width="9.140625" style="155"/>
    <col min="10980" max="10980" width="9.140625" style="160"/>
    <col min="10982" max="10982" width="9.140625" style="155"/>
    <col min="10984" max="10984" width="9.140625" style="160"/>
    <col min="10986" max="10986" width="9.140625" style="155"/>
    <col min="10988" max="10988" width="9.140625" style="160"/>
    <col min="10990" max="10990" width="9.140625" style="155"/>
    <col min="10992" max="10992" width="9.140625" style="160"/>
    <col min="10994" max="10994" width="9.140625" style="155"/>
    <col min="10996" max="10996" width="9.140625" style="160"/>
    <col min="10998" max="10998" width="9.140625" style="155"/>
    <col min="11000" max="11000" width="9.140625" style="160"/>
    <col min="11002" max="11002" width="9.140625" style="155"/>
    <col min="11004" max="11004" width="9.140625" style="160"/>
    <col min="11006" max="11006" width="9.140625" style="155"/>
    <col min="11008" max="11008" width="9.140625" style="160"/>
    <col min="11010" max="11010" width="9.140625" style="155"/>
    <col min="11012" max="11012" width="9.140625" style="160"/>
    <col min="11014" max="11014" width="9.140625" style="155"/>
    <col min="11016" max="11016" width="9.140625" style="160"/>
    <col min="11018" max="11018" width="9.140625" style="155"/>
    <col min="11020" max="11020" width="9.140625" style="160"/>
    <col min="11022" max="11022" width="9.140625" style="155"/>
    <col min="11024" max="11024" width="9.140625" style="160"/>
    <col min="11026" max="11026" width="9.140625" style="155"/>
    <col min="11028" max="11028" width="9.140625" style="160"/>
    <col min="11030" max="11030" width="9.140625" style="155"/>
    <col min="11032" max="11032" width="9.140625" style="160"/>
    <col min="11034" max="11034" width="9.140625" style="155"/>
    <col min="11036" max="11036" width="9.140625" style="160"/>
    <col min="11038" max="11038" width="9.140625" style="155"/>
    <col min="11040" max="11040" width="9.140625" style="160"/>
    <col min="11042" max="11042" width="9.140625" style="155"/>
    <col min="11044" max="11044" width="9.140625" style="160"/>
    <col min="11046" max="11046" width="9.140625" style="155"/>
    <col min="11048" max="11048" width="9.140625" style="160"/>
    <col min="11050" max="11050" width="9.140625" style="155"/>
    <col min="11052" max="11052" width="9.140625" style="160"/>
    <col min="11054" max="11054" width="9.140625" style="155"/>
    <col min="11056" max="11056" width="9.140625" style="160"/>
    <col min="11058" max="11058" width="9.140625" style="155"/>
    <col min="11060" max="11060" width="9.140625" style="160"/>
    <col min="11062" max="11062" width="9.140625" style="155"/>
    <col min="11064" max="11064" width="9.140625" style="160"/>
    <col min="11066" max="11066" width="9.140625" style="155"/>
    <col min="11068" max="11068" width="9.140625" style="160"/>
    <col min="11070" max="11070" width="9.140625" style="155"/>
    <col min="11072" max="11072" width="9.140625" style="160"/>
    <col min="11074" max="11074" width="9.140625" style="155"/>
    <col min="11076" max="11076" width="9.140625" style="160"/>
    <col min="11078" max="11078" width="9.140625" style="155"/>
    <col min="11080" max="11080" width="9.140625" style="160"/>
    <col min="11082" max="11082" width="9.140625" style="155"/>
    <col min="11084" max="11084" width="9.140625" style="160"/>
    <col min="11086" max="11086" width="9.140625" style="155"/>
    <col min="11088" max="11088" width="9.140625" style="160"/>
    <col min="11090" max="11090" width="9.140625" style="155"/>
    <col min="11092" max="11092" width="9.140625" style="160"/>
    <col min="11094" max="11094" width="9.140625" style="155"/>
    <col min="11096" max="11096" width="9.140625" style="160"/>
    <col min="11098" max="11098" width="9.140625" style="155"/>
    <col min="11100" max="11100" width="9.140625" style="160"/>
    <col min="11102" max="11102" width="9.140625" style="155"/>
    <col min="11104" max="11104" width="9.140625" style="160"/>
    <col min="11106" max="11106" width="9.140625" style="155"/>
    <col min="11108" max="11108" width="9.140625" style="160"/>
    <col min="11110" max="11110" width="9.140625" style="155"/>
    <col min="11112" max="11112" width="9.140625" style="160"/>
    <col min="11114" max="11114" width="9.140625" style="155"/>
    <col min="11116" max="11116" width="9.140625" style="160"/>
    <col min="11118" max="11118" width="9.140625" style="155"/>
    <col min="11120" max="11120" width="9.140625" style="160"/>
    <col min="11122" max="11122" width="9.140625" style="155"/>
    <col min="11124" max="11124" width="9.140625" style="160"/>
    <col min="11126" max="11126" width="9.140625" style="155"/>
    <col min="11128" max="11128" width="9.140625" style="160"/>
    <col min="11130" max="11130" width="9.140625" style="155"/>
    <col min="11132" max="11132" width="9.140625" style="160"/>
    <col min="11134" max="11134" width="9.140625" style="155"/>
    <col min="11136" max="11136" width="9.140625" style="160"/>
    <col min="11138" max="11138" width="9.140625" style="155"/>
    <col min="11140" max="11140" width="9.140625" style="160"/>
    <col min="11142" max="11142" width="9.140625" style="155"/>
    <col min="11144" max="11144" width="9.140625" style="160"/>
    <col min="11146" max="11146" width="9.140625" style="155"/>
    <col min="11148" max="11148" width="9.140625" style="160"/>
    <col min="11150" max="11150" width="9.140625" style="155"/>
    <col min="11152" max="11152" width="9.140625" style="160"/>
    <col min="11154" max="11154" width="9.140625" style="155"/>
    <col min="11156" max="11156" width="9.140625" style="160"/>
    <col min="11158" max="11158" width="9.140625" style="155"/>
    <col min="11160" max="11160" width="9.140625" style="160"/>
    <col min="11162" max="11162" width="9.140625" style="155"/>
    <col min="11164" max="11164" width="9.140625" style="160"/>
    <col min="11166" max="11166" width="9.140625" style="155"/>
    <col min="11168" max="11168" width="9.140625" style="160"/>
    <col min="11170" max="11170" width="9.140625" style="155"/>
    <col min="11172" max="11172" width="9.140625" style="160"/>
    <col min="11174" max="11174" width="9.140625" style="155"/>
    <col min="11176" max="11176" width="9.140625" style="160"/>
    <col min="11178" max="11178" width="9.140625" style="155"/>
    <col min="11180" max="11180" width="9.140625" style="160"/>
    <col min="11182" max="11182" width="9.140625" style="155"/>
    <col min="11184" max="11184" width="9.140625" style="160"/>
    <col min="11186" max="11186" width="9.140625" style="155"/>
    <col min="11188" max="11188" width="9.140625" style="160"/>
    <col min="11190" max="11190" width="9.140625" style="155"/>
    <col min="11192" max="11192" width="9.140625" style="160"/>
    <col min="11194" max="11194" width="9.140625" style="155"/>
    <col min="11196" max="11196" width="9.140625" style="160"/>
    <col min="11198" max="11198" width="9.140625" style="155"/>
    <col min="11200" max="11200" width="9.140625" style="160"/>
    <col min="11202" max="11202" width="9.140625" style="155"/>
    <col min="11204" max="11204" width="9.140625" style="160"/>
    <col min="11206" max="11206" width="9.140625" style="155"/>
    <col min="11208" max="11208" width="9.140625" style="160"/>
    <col min="11210" max="11210" width="9.140625" style="155"/>
    <col min="11212" max="11212" width="9.140625" style="160"/>
    <col min="11214" max="11214" width="9.140625" style="155"/>
    <col min="11216" max="11216" width="9.140625" style="160"/>
    <col min="11218" max="11218" width="9.140625" style="155"/>
    <col min="11220" max="11220" width="9.140625" style="160"/>
    <col min="11222" max="11222" width="9.140625" style="155"/>
    <col min="11224" max="11224" width="9.140625" style="160"/>
    <col min="11226" max="11226" width="9.140625" style="155"/>
    <col min="11228" max="11228" width="9.140625" style="160"/>
    <col min="11230" max="11230" width="9.140625" style="155"/>
    <col min="11232" max="11232" width="9.140625" style="160"/>
    <col min="11234" max="11234" width="9.140625" style="155"/>
    <col min="11236" max="11236" width="9.140625" style="160"/>
    <col min="11238" max="11238" width="9.140625" style="155"/>
    <col min="11240" max="11240" width="9.140625" style="160"/>
    <col min="11242" max="11242" width="9.140625" style="155"/>
    <col min="11244" max="11244" width="9.140625" style="160"/>
    <col min="11246" max="11246" width="9.140625" style="155"/>
    <col min="11248" max="11248" width="9.140625" style="160"/>
    <col min="11250" max="11250" width="9.140625" style="155"/>
    <col min="11252" max="11252" width="9.140625" style="160"/>
    <col min="11254" max="11254" width="9.140625" style="155"/>
    <col min="11256" max="11256" width="9.140625" style="160"/>
    <col min="11258" max="11258" width="9.140625" style="155"/>
    <col min="11260" max="11260" width="9.140625" style="160"/>
    <col min="11262" max="11262" width="9.140625" style="155"/>
    <col min="11264" max="11264" width="9.140625" style="160"/>
    <col min="11266" max="11266" width="9.140625" style="155"/>
    <col min="11268" max="11268" width="9.140625" style="160"/>
    <col min="11270" max="11270" width="9.140625" style="155"/>
    <col min="11272" max="11272" width="9.140625" style="160"/>
    <col min="11274" max="11274" width="9.140625" style="155"/>
    <col min="11276" max="11276" width="9.140625" style="160"/>
    <col min="11278" max="11278" width="9.140625" style="155"/>
    <col min="11280" max="11280" width="9.140625" style="160"/>
    <col min="11282" max="11282" width="9.140625" style="155"/>
    <col min="11284" max="11284" width="9.140625" style="160"/>
    <col min="11286" max="11286" width="9.140625" style="155"/>
    <col min="11288" max="11288" width="9.140625" style="160"/>
    <col min="11290" max="11290" width="9.140625" style="155"/>
    <col min="11292" max="11292" width="9.140625" style="160"/>
    <col min="11294" max="11294" width="9.140625" style="155"/>
    <col min="11296" max="11296" width="9.140625" style="160"/>
    <col min="11298" max="11298" width="9.140625" style="155"/>
    <col min="11300" max="11300" width="9.140625" style="160"/>
    <col min="11302" max="11302" width="9.140625" style="155"/>
    <col min="11304" max="11304" width="9.140625" style="160"/>
    <col min="11306" max="11306" width="9.140625" style="155"/>
    <col min="11308" max="11308" width="9.140625" style="160"/>
    <col min="11310" max="11310" width="9.140625" style="155"/>
    <col min="11312" max="11312" width="9.140625" style="160"/>
    <col min="11314" max="11314" width="9.140625" style="155"/>
    <col min="11316" max="11316" width="9.140625" style="160"/>
    <col min="11318" max="11318" width="9.140625" style="155"/>
    <col min="11320" max="11320" width="9.140625" style="160"/>
    <col min="11322" max="11322" width="9.140625" style="155"/>
    <col min="11324" max="11324" width="9.140625" style="160"/>
    <col min="11326" max="11326" width="9.140625" style="155"/>
    <col min="11328" max="11328" width="9.140625" style="160"/>
    <col min="11330" max="11330" width="9.140625" style="155"/>
    <col min="11332" max="11332" width="9.140625" style="160"/>
    <col min="11334" max="11334" width="9.140625" style="155"/>
    <col min="11336" max="11336" width="9.140625" style="160"/>
    <col min="11338" max="11338" width="9.140625" style="155"/>
    <col min="11340" max="11340" width="9.140625" style="160"/>
    <col min="11342" max="11342" width="9.140625" style="155"/>
    <col min="11344" max="11344" width="9.140625" style="160"/>
    <col min="11346" max="11346" width="9.140625" style="155"/>
    <col min="11348" max="11348" width="9.140625" style="160"/>
    <col min="11350" max="11350" width="9.140625" style="155"/>
    <col min="11352" max="11352" width="9.140625" style="160"/>
    <col min="11354" max="11354" width="9.140625" style="155"/>
    <col min="11356" max="11356" width="9.140625" style="160"/>
    <col min="11358" max="11358" width="9.140625" style="155"/>
    <col min="11360" max="11360" width="9.140625" style="160"/>
    <col min="11362" max="11362" width="9.140625" style="155"/>
    <col min="11364" max="11364" width="9.140625" style="160"/>
    <col min="11366" max="11366" width="9.140625" style="155"/>
    <col min="11368" max="11368" width="9.140625" style="160"/>
    <col min="11370" max="11370" width="9.140625" style="155"/>
    <col min="11372" max="11372" width="9.140625" style="160"/>
    <col min="11374" max="11374" width="9.140625" style="155"/>
    <col min="11376" max="11376" width="9.140625" style="160"/>
    <col min="11378" max="11378" width="9.140625" style="155"/>
    <col min="11380" max="11380" width="9.140625" style="160"/>
    <col min="11382" max="11382" width="9.140625" style="155"/>
    <col min="11384" max="11384" width="9.140625" style="160"/>
    <col min="11386" max="11386" width="9.140625" style="155"/>
    <col min="11388" max="11388" width="9.140625" style="160"/>
    <col min="11390" max="11390" width="9.140625" style="155"/>
    <col min="11392" max="11392" width="9.140625" style="160"/>
    <col min="11394" max="11394" width="9.140625" style="155"/>
    <col min="11396" max="11396" width="9.140625" style="160"/>
    <col min="11398" max="11398" width="9.140625" style="155"/>
    <col min="11400" max="11400" width="9.140625" style="160"/>
    <col min="11402" max="11402" width="9.140625" style="155"/>
    <col min="11404" max="11404" width="9.140625" style="160"/>
    <col min="11406" max="11406" width="9.140625" style="155"/>
    <col min="11408" max="11408" width="9.140625" style="160"/>
    <col min="11410" max="11410" width="9.140625" style="155"/>
    <col min="11412" max="11412" width="9.140625" style="160"/>
    <col min="11414" max="11414" width="9.140625" style="155"/>
    <col min="11416" max="11416" width="9.140625" style="160"/>
    <col min="11418" max="11418" width="9.140625" style="155"/>
    <col min="11420" max="11420" width="9.140625" style="160"/>
    <col min="11422" max="11422" width="9.140625" style="155"/>
    <col min="11424" max="11424" width="9.140625" style="160"/>
    <col min="11426" max="11426" width="9.140625" style="155"/>
    <col min="11428" max="11428" width="9.140625" style="160"/>
    <col min="11430" max="11430" width="9.140625" style="155"/>
    <col min="11432" max="11432" width="9.140625" style="160"/>
    <col min="11434" max="11434" width="9.140625" style="155"/>
    <col min="11436" max="11436" width="9.140625" style="160"/>
    <col min="11438" max="11438" width="9.140625" style="155"/>
    <col min="11440" max="11440" width="9.140625" style="160"/>
    <col min="11442" max="11442" width="9.140625" style="155"/>
    <col min="11444" max="11444" width="9.140625" style="160"/>
    <col min="11446" max="11446" width="9.140625" style="155"/>
    <col min="11448" max="11448" width="9.140625" style="160"/>
    <col min="11450" max="11450" width="9.140625" style="155"/>
    <col min="11452" max="11452" width="9.140625" style="160"/>
    <col min="11454" max="11454" width="9.140625" style="155"/>
    <col min="11456" max="11456" width="9.140625" style="160"/>
    <col min="11458" max="11458" width="9.140625" style="155"/>
    <col min="11460" max="11460" width="9.140625" style="160"/>
    <col min="11462" max="11462" width="9.140625" style="155"/>
    <col min="11464" max="11464" width="9.140625" style="160"/>
    <col min="11466" max="11466" width="9.140625" style="155"/>
    <col min="11468" max="11468" width="9.140625" style="160"/>
    <col min="11470" max="11470" width="9.140625" style="155"/>
    <col min="11472" max="11472" width="9.140625" style="160"/>
    <col min="11474" max="11474" width="9.140625" style="155"/>
    <col min="11476" max="11476" width="9.140625" style="160"/>
    <col min="11478" max="11478" width="9.140625" style="155"/>
    <col min="11480" max="11480" width="9.140625" style="160"/>
    <col min="11482" max="11482" width="9.140625" style="155"/>
    <col min="11484" max="11484" width="9.140625" style="160"/>
    <col min="11486" max="11486" width="9.140625" style="155"/>
    <col min="11488" max="11488" width="9.140625" style="160"/>
    <col min="11490" max="11490" width="9.140625" style="155"/>
    <col min="11492" max="11492" width="9.140625" style="160"/>
    <col min="11494" max="11494" width="9.140625" style="155"/>
    <col min="11496" max="11496" width="9.140625" style="160"/>
    <col min="11498" max="11498" width="9.140625" style="155"/>
    <col min="11500" max="11500" width="9.140625" style="160"/>
    <col min="11502" max="11502" width="9.140625" style="155"/>
    <col min="11504" max="11504" width="9.140625" style="160"/>
    <col min="11506" max="11506" width="9.140625" style="155"/>
    <col min="11508" max="11508" width="9.140625" style="160"/>
    <col min="11510" max="11510" width="9.140625" style="155"/>
    <col min="11512" max="11512" width="9.140625" style="160"/>
    <col min="11514" max="11514" width="9.140625" style="155"/>
    <col min="11516" max="11516" width="9.140625" style="160"/>
    <col min="11518" max="11518" width="9.140625" style="155"/>
    <col min="11520" max="11520" width="9.140625" style="160"/>
    <col min="11522" max="11522" width="9.140625" style="155"/>
    <col min="11524" max="11524" width="9.140625" style="160"/>
    <col min="11526" max="11526" width="9.140625" style="155"/>
    <col min="11528" max="11528" width="9.140625" style="160"/>
    <col min="11530" max="11530" width="9.140625" style="155"/>
    <col min="11532" max="11532" width="9.140625" style="160"/>
    <col min="11534" max="11534" width="9.140625" style="155"/>
    <col min="11536" max="11536" width="9.140625" style="160"/>
    <col min="11538" max="11538" width="9.140625" style="155"/>
    <col min="11540" max="11540" width="9.140625" style="160"/>
    <col min="11542" max="11542" width="9.140625" style="155"/>
    <col min="11544" max="11544" width="9.140625" style="160"/>
    <col min="11546" max="11546" width="9.140625" style="155"/>
    <col min="11548" max="11548" width="9.140625" style="160"/>
    <col min="11550" max="11550" width="9.140625" style="155"/>
    <col min="11552" max="11552" width="9.140625" style="160"/>
    <col min="11554" max="11554" width="9.140625" style="155"/>
    <col min="11556" max="11556" width="9.140625" style="160"/>
    <col min="11558" max="11558" width="9.140625" style="155"/>
    <col min="11560" max="11560" width="9.140625" style="160"/>
    <col min="11562" max="11562" width="9.140625" style="155"/>
    <col min="11564" max="11564" width="9.140625" style="160"/>
    <col min="11566" max="11566" width="9.140625" style="155"/>
    <col min="11568" max="11568" width="9.140625" style="160"/>
    <col min="11570" max="11570" width="9.140625" style="155"/>
    <col min="11572" max="11572" width="9.140625" style="160"/>
    <col min="11574" max="11574" width="9.140625" style="155"/>
    <col min="11576" max="11576" width="9.140625" style="160"/>
    <col min="11578" max="11578" width="9.140625" style="155"/>
    <col min="11580" max="11580" width="9.140625" style="160"/>
    <col min="11582" max="11582" width="9.140625" style="155"/>
    <col min="11584" max="11584" width="9.140625" style="160"/>
    <col min="11586" max="11586" width="9.140625" style="155"/>
    <col min="11588" max="11588" width="9.140625" style="160"/>
    <col min="11590" max="11590" width="9.140625" style="155"/>
    <col min="11592" max="11592" width="9.140625" style="160"/>
    <col min="11594" max="11594" width="9.140625" style="155"/>
    <col min="11596" max="11596" width="9.140625" style="160"/>
    <col min="11598" max="11598" width="9.140625" style="155"/>
    <col min="11600" max="11600" width="9.140625" style="160"/>
    <col min="11602" max="11602" width="9.140625" style="155"/>
    <col min="11604" max="11604" width="9.140625" style="160"/>
    <col min="11606" max="11606" width="9.140625" style="155"/>
    <col min="11608" max="11608" width="9.140625" style="160"/>
    <col min="11610" max="11610" width="9.140625" style="155"/>
    <col min="11612" max="11612" width="9.140625" style="160"/>
    <col min="11614" max="11614" width="9.140625" style="155"/>
    <col min="11616" max="11616" width="9.140625" style="160"/>
    <col min="11618" max="11618" width="9.140625" style="155"/>
    <col min="11620" max="11620" width="9.140625" style="160"/>
    <col min="11622" max="11622" width="9.140625" style="155"/>
    <col min="11624" max="11624" width="9.140625" style="160"/>
    <col min="11626" max="11626" width="9.140625" style="155"/>
    <col min="11628" max="11628" width="9.140625" style="160"/>
    <col min="11630" max="11630" width="9.140625" style="155"/>
    <col min="11632" max="11632" width="9.140625" style="160"/>
    <col min="11634" max="11634" width="9.140625" style="155"/>
    <col min="11636" max="11636" width="9.140625" style="160"/>
    <col min="11638" max="11638" width="9.140625" style="155"/>
    <col min="11640" max="11640" width="9.140625" style="160"/>
    <col min="11642" max="11642" width="9.140625" style="155"/>
    <col min="11644" max="11644" width="9.140625" style="160"/>
    <col min="11646" max="11646" width="9.140625" style="155"/>
    <col min="11648" max="11648" width="9.140625" style="160"/>
    <col min="11650" max="11650" width="9.140625" style="155"/>
    <col min="11652" max="11652" width="9.140625" style="160"/>
    <col min="11654" max="11654" width="9.140625" style="155"/>
    <col min="11656" max="11656" width="9.140625" style="160"/>
    <col min="11658" max="11658" width="9.140625" style="155"/>
    <col min="11660" max="11660" width="9.140625" style="160"/>
    <col min="11662" max="11662" width="9.140625" style="155"/>
    <col min="11664" max="11664" width="9.140625" style="160"/>
    <col min="11666" max="11666" width="9.140625" style="155"/>
    <col min="11668" max="11668" width="9.140625" style="160"/>
    <col min="11670" max="11670" width="9.140625" style="155"/>
    <col min="11672" max="11672" width="9.140625" style="160"/>
    <col min="11674" max="11674" width="9.140625" style="155"/>
    <col min="11676" max="11676" width="9.140625" style="160"/>
    <col min="11678" max="11678" width="9.140625" style="155"/>
    <col min="11680" max="11680" width="9.140625" style="160"/>
    <col min="11682" max="11682" width="9.140625" style="155"/>
    <col min="11684" max="11684" width="9.140625" style="160"/>
    <col min="11686" max="11686" width="9.140625" style="155"/>
    <col min="11688" max="11688" width="9.140625" style="160"/>
    <col min="11690" max="11690" width="9.140625" style="155"/>
    <col min="11692" max="11692" width="9.140625" style="160"/>
    <col min="11694" max="11694" width="9.140625" style="155"/>
    <col min="11696" max="11696" width="9.140625" style="160"/>
    <col min="11698" max="11698" width="9.140625" style="155"/>
    <col min="11700" max="11700" width="9.140625" style="160"/>
    <col min="11702" max="11702" width="9.140625" style="155"/>
    <col min="11704" max="11704" width="9.140625" style="160"/>
    <col min="11706" max="11706" width="9.140625" style="155"/>
    <col min="11708" max="11708" width="9.140625" style="160"/>
    <col min="11710" max="11710" width="9.140625" style="155"/>
    <col min="11712" max="11712" width="9.140625" style="160"/>
    <col min="11714" max="11714" width="9.140625" style="155"/>
    <col min="11716" max="11716" width="9.140625" style="160"/>
    <col min="11718" max="11718" width="9.140625" style="155"/>
    <col min="11720" max="11720" width="9.140625" style="160"/>
    <col min="11722" max="11722" width="9.140625" style="155"/>
    <col min="11724" max="11724" width="9.140625" style="160"/>
    <col min="11726" max="11726" width="9.140625" style="155"/>
    <col min="11728" max="11728" width="9.140625" style="160"/>
    <col min="11730" max="11730" width="9.140625" style="155"/>
    <col min="11732" max="11732" width="9.140625" style="160"/>
    <col min="11734" max="11734" width="9.140625" style="155"/>
    <col min="11736" max="11736" width="9.140625" style="160"/>
    <col min="11738" max="11738" width="9.140625" style="155"/>
    <col min="11740" max="11740" width="9.140625" style="160"/>
    <col min="11742" max="11742" width="9.140625" style="155"/>
    <col min="11744" max="11744" width="9.140625" style="160"/>
    <col min="11746" max="11746" width="9.140625" style="155"/>
    <col min="11748" max="11748" width="9.140625" style="160"/>
    <col min="11750" max="11750" width="9.140625" style="155"/>
    <col min="11752" max="11752" width="9.140625" style="160"/>
    <col min="11754" max="11754" width="9.140625" style="155"/>
    <col min="11756" max="11756" width="9.140625" style="160"/>
    <col min="11758" max="11758" width="9.140625" style="155"/>
    <col min="11760" max="11760" width="9.140625" style="160"/>
    <col min="11762" max="11762" width="9.140625" style="155"/>
    <col min="11764" max="11764" width="9.140625" style="160"/>
    <col min="11766" max="11766" width="9.140625" style="155"/>
    <col min="11768" max="11768" width="9.140625" style="160"/>
    <col min="11770" max="11770" width="9.140625" style="155"/>
    <col min="11772" max="11772" width="9.140625" style="160"/>
    <col min="11774" max="11774" width="9.140625" style="155"/>
    <col min="11776" max="11776" width="9.140625" style="160"/>
    <col min="11778" max="11778" width="9.140625" style="155"/>
    <col min="11780" max="11780" width="9.140625" style="160"/>
    <col min="11782" max="11782" width="9.140625" style="155"/>
    <col min="11784" max="11784" width="9.140625" style="160"/>
    <col min="11786" max="11786" width="9.140625" style="155"/>
    <col min="11788" max="11788" width="9.140625" style="160"/>
    <col min="11790" max="11790" width="9.140625" style="155"/>
    <col min="11792" max="11792" width="9.140625" style="160"/>
    <col min="11794" max="11794" width="9.140625" style="155"/>
    <col min="11796" max="11796" width="9.140625" style="160"/>
    <col min="11798" max="11798" width="9.140625" style="155"/>
    <col min="11800" max="11800" width="9.140625" style="160"/>
    <col min="11802" max="11802" width="9.140625" style="155"/>
    <col min="11804" max="11804" width="9.140625" style="160"/>
    <col min="11806" max="11806" width="9.140625" style="155"/>
    <col min="11808" max="11808" width="9.140625" style="160"/>
    <col min="11810" max="11810" width="9.140625" style="155"/>
    <col min="11812" max="11812" width="9.140625" style="160"/>
    <col min="11814" max="11814" width="9.140625" style="155"/>
    <col min="11816" max="11816" width="9.140625" style="160"/>
    <col min="11818" max="11818" width="9.140625" style="155"/>
    <col min="11820" max="11820" width="9.140625" style="160"/>
    <col min="11822" max="11822" width="9.140625" style="155"/>
    <col min="11824" max="11824" width="9.140625" style="160"/>
    <col min="11826" max="11826" width="9.140625" style="155"/>
    <col min="11828" max="11828" width="9.140625" style="160"/>
    <col min="11830" max="11830" width="9.140625" style="155"/>
    <col min="11832" max="11832" width="9.140625" style="160"/>
    <col min="11834" max="11834" width="9.140625" style="155"/>
    <col min="11836" max="11836" width="9.140625" style="160"/>
    <col min="11838" max="11838" width="9.140625" style="155"/>
    <col min="11840" max="11840" width="9.140625" style="160"/>
    <col min="11842" max="11842" width="9.140625" style="155"/>
    <col min="11844" max="11844" width="9.140625" style="160"/>
    <col min="11846" max="11846" width="9.140625" style="155"/>
    <col min="11848" max="11848" width="9.140625" style="160"/>
    <col min="11850" max="11850" width="9.140625" style="155"/>
    <col min="11852" max="11852" width="9.140625" style="160"/>
    <col min="11854" max="11854" width="9.140625" style="155"/>
    <col min="11856" max="11856" width="9.140625" style="160"/>
    <col min="11858" max="11858" width="9.140625" style="155"/>
    <col min="11860" max="11860" width="9.140625" style="160"/>
    <col min="11862" max="11862" width="9.140625" style="155"/>
    <col min="11864" max="11864" width="9.140625" style="160"/>
    <col min="11866" max="11866" width="9.140625" style="155"/>
    <col min="11868" max="11868" width="9.140625" style="160"/>
    <col min="11870" max="11870" width="9.140625" style="155"/>
    <col min="11872" max="11872" width="9.140625" style="160"/>
    <col min="11874" max="11874" width="9.140625" style="155"/>
    <col min="11876" max="11876" width="9.140625" style="160"/>
    <col min="11878" max="11878" width="9.140625" style="155"/>
    <col min="11880" max="11880" width="9.140625" style="160"/>
    <col min="11882" max="11882" width="9.140625" style="155"/>
    <col min="11884" max="11884" width="9.140625" style="160"/>
    <col min="11886" max="11886" width="9.140625" style="155"/>
    <col min="11888" max="11888" width="9.140625" style="160"/>
    <col min="11890" max="11890" width="9.140625" style="155"/>
    <col min="11892" max="11892" width="9.140625" style="160"/>
    <col min="11894" max="11894" width="9.140625" style="155"/>
    <col min="11896" max="11896" width="9.140625" style="160"/>
    <col min="11898" max="11898" width="9.140625" style="155"/>
    <col min="11900" max="11900" width="9.140625" style="160"/>
    <col min="11902" max="11902" width="9.140625" style="155"/>
    <col min="11904" max="11904" width="9.140625" style="160"/>
    <col min="11906" max="11906" width="9.140625" style="155"/>
    <col min="11908" max="11908" width="9.140625" style="160"/>
    <col min="11910" max="11910" width="9.140625" style="155"/>
    <col min="11912" max="11912" width="9.140625" style="160"/>
    <col min="11914" max="11914" width="9.140625" style="155"/>
    <col min="11916" max="11916" width="9.140625" style="160"/>
    <col min="11918" max="11918" width="9.140625" style="155"/>
    <col min="11920" max="11920" width="9.140625" style="160"/>
    <col min="11922" max="11922" width="9.140625" style="155"/>
    <col min="11924" max="11924" width="9.140625" style="160"/>
    <col min="11926" max="11926" width="9.140625" style="155"/>
    <col min="11928" max="11928" width="9.140625" style="160"/>
    <col min="11930" max="11930" width="9.140625" style="155"/>
    <col min="11932" max="11932" width="9.140625" style="160"/>
    <col min="11934" max="11934" width="9.140625" style="155"/>
    <col min="11936" max="11936" width="9.140625" style="160"/>
    <col min="11938" max="11938" width="9.140625" style="155"/>
    <col min="11940" max="11940" width="9.140625" style="160"/>
    <col min="11942" max="11942" width="9.140625" style="155"/>
    <col min="11944" max="11944" width="9.140625" style="160"/>
    <col min="11946" max="11946" width="9.140625" style="155"/>
    <col min="11948" max="11948" width="9.140625" style="160"/>
    <col min="11950" max="11950" width="9.140625" style="155"/>
    <col min="11952" max="11952" width="9.140625" style="160"/>
    <col min="11954" max="11954" width="9.140625" style="155"/>
    <col min="11956" max="11956" width="9.140625" style="160"/>
    <col min="11958" max="11958" width="9.140625" style="155"/>
    <col min="11960" max="11960" width="9.140625" style="160"/>
    <col min="11962" max="11962" width="9.140625" style="155"/>
    <col min="11964" max="11964" width="9.140625" style="160"/>
    <col min="11966" max="11966" width="9.140625" style="155"/>
    <col min="11968" max="11968" width="9.140625" style="160"/>
    <col min="11970" max="11970" width="9.140625" style="155"/>
    <col min="11972" max="11972" width="9.140625" style="160"/>
    <col min="11974" max="11974" width="9.140625" style="155"/>
    <col min="11976" max="11976" width="9.140625" style="160"/>
    <col min="11978" max="11978" width="9.140625" style="155"/>
    <col min="11980" max="11980" width="9.140625" style="160"/>
    <col min="11982" max="11982" width="9.140625" style="155"/>
    <col min="11984" max="11984" width="9.140625" style="160"/>
    <col min="11986" max="11986" width="9.140625" style="155"/>
    <col min="11988" max="11988" width="9.140625" style="160"/>
    <col min="11990" max="11990" width="9.140625" style="155"/>
    <col min="11992" max="11992" width="9.140625" style="160"/>
    <col min="11994" max="11994" width="9.140625" style="155"/>
    <col min="11996" max="11996" width="9.140625" style="160"/>
    <col min="11998" max="11998" width="9.140625" style="155"/>
    <col min="12000" max="12000" width="9.140625" style="160"/>
    <col min="12002" max="12002" width="9.140625" style="155"/>
    <col min="12004" max="12004" width="9.140625" style="160"/>
    <col min="12006" max="12006" width="9.140625" style="155"/>
    <col min="12008" max="12008" width="9.140625" style="160"/>
    <col min="12010" max="12010" width="9.140625" style="155"/>
    <col min="12012" max="12012" width="9.140625" style="160"/>
    <col min="12014" max="12014" width="9.140625" style="155"/>
    <col min="12016" max="12016" width="9.140625" style="160"/>
    <col min="12018" max="12018" width="9.140625" style="155"/>
    <col min="12020" max="12020" width="9.140625" style="160"/>
    <col min="12022" max="12022" width="9.140625" style="155"/>
    <col min="12024" max="12024" width="9.140625" style="160"/>
    <col min="12026" max="12026" width="9.140625" style="155"/>
    <col min="12028" max="12028" width="9.140625" style="160"/>
    <col min="12030" max="12030" width="9.140625" style="155"/>
    <col min="12032" max="12032" width="9.140625" style="160"/>
    <col min="12034" max="12034" width="9.140625" style="155"/>
    <col min="12036" max="12036" width="9.140625" style="160"/>
    <col min="12038" max="12038" width="9.140625" style="155"/>
    <col min="12040" max="12040" width="9.140625" style="160"/>
    <col min="12042" max="12042" width="9.140625" style="155"/>
    <col min="12044" max="12044" width="9.140625" style="160"/>
    <col min="12046" max="12046" width="9.140625" style="155"/>
    <col min="12048" max="12048" width="9.140625" style="160"/>
    <col min="12050" max="12050" width="9.140625" style="155"/>
    <col min="12052" max="12052" width="9.140625" style="160"/>
    <col min="12054" max="12054" width="9.140625" style="155"/>
    <col min="12056" max="12056" width="9.140625" style="160"/>
    <col min="12058" max="12058" width="9.140625" style="155"/>
    <col min="12060" max="12060" width="9.140625" style="160"/>
    <col min="12062" max="12062" width="9.140625" style="155"/>
    <col min="12064" max="12064" width="9.140625" style="160"/>
    <col min="12066" max="12066" width="9.140625" style="155"/>
    <col min="12068" max="12068" width="9.140625" style="160"/>
    <col min="12070" max="12070" width="9.140625" style="155"/>
    <col min="12072" max="12072" width="9.140625" style="160"/>
    <col min="12074" max="12074" width="9.140625" style="155"/>
    <col min="12076" max="12076" width="9.140625" style="160"/>
    <col min="12078" max="12078" width="9.140625" style="155"/>
    <col min="12080" max="12080" width="9.140625" style="160"/>
    <col min="12082" max="12082" width="9.140625" style="155"/>
    <col min="12084" max="12084" width="9.140625" style="160"/>
    <col min="12086" max="12086" width="9.140625" style="155"/>
    <col min="12088" max="12088" width="9.140625" style="160"/>
    <col min="12090" max="12090" width="9.140625" style="155"/>
    <col min="12092" max="12092" width="9.140625" style="160"/>
    <col min="12094" max="12094" width="9.140625" style="155"/>
    <col min="12096" max="12096" width="9.140625" style="160"/>
    <col min="12098" max="12098" width="9.140625" style="155"/>
    <col min="12100" max="12100" width="9.140625" style="160"/>
    <col min="12102" max="12102" width="9.140625" style="155"/>
    <col min="12104" max="12104" width="9.140625" style="160"/>
    <col min="12106" max="12106" width="9.140625" style="155"/>
    <col min="12108" max="12108" width="9.140625" style="160"/>
    <col min="12110" max="12110" width="9.140625" style="155"/>
    <col min="12112" max="12112" width="9.140625" style="160"/>
    <col min="12114" max="12114" width="9.140625" style="155"/>
    <col min="12116" max="12116" width="9.140625" style="160"/>
    <col min="12118" max="12118" width="9.140625" style="155"/>
    <col min="12120" max="12120" width="9.140625" style="160"/>
    <col min="12122" max="12122" width="9.140625" style="155"/>
    <col min="12124" max="12124" width="9.140625" style="160"/>
    <col min="12126" max="12126" width="9.140625" style="155"/>
    <col min="12128" max="12128" width="9.140625" style="160"/>
    <col min="12130" max="12130" width="9.140625" style="155"/>
    <col min="12132" max="12132" width="9.140625" style="160"/>
    <col min="12134" max="12134" width="9.140625" style="155"/>
    <col min="12136" max="12136" width="9.140625" style="160"/>
    <col min="12138" max="12138" width="9.140625" style="155"/>
    <col min="12140" max="12140" width="9.140625" style="160"/>
    <col min="12142" max="12142" width="9.140625" style="155"/>
    <col min="12144" max="12144" width="9.140625" style="160"/>
    <col min="12146" max="12146" width="9.140625" style="155"/>
    <col min="12148" max="12148" width="9.140625" style="160"/>
    <col min="12150" max="12150" width="9.140625" style="155"/>
    <col min="12152" max="12152" width="9.140625" style="160"/>
    <col min="12154" max="12154" width="9.140625" style="155"/>
    <col min="12156" max="12156" width="9.140625" style="160"/>
    <col min="12158" max="12158" width="9.140625" style="155"/>
    <col min="12160" max="12160" width="9.140625" style="160"/>
    <col min="12162" max="12162" width="9.140625" style="155"/>
    <col min="12164" max="12164" width="9.140625" style="160"/>
    <col min="12166" max="12166" width="9.140625" style="155"/>
    <col min="12168" max="12168" width="9.140625" style="160"/>
    <col min="12170" max="12170" width="9.140625" style="155"/>
    <col min="12172" max="12172" width="9.140625" style="160"/>
    <col min="12174" max="12174" width="9.140625" style="155"/>
    <col min="12176" max="12176" width="9.140625" style="160"/>
    <col min="12178" max="12178" width="9.140625" style="155"/>
    <col min="12180" max="12180" width="9.140625" style="160"/>
    <col min="12182" max="12182" width="9.140625" style="155"/>
    <col min="12184" max="12184" width="9.140625" style="160"/>
    <col min="12186" max="12186" width="9.140625" style="155"/>
    <col min="12188" max="12188" width="9.140625" style="160"/>
    <col min="12190" max="12190" width="9.140625" style="155"/>
    <col min="12192" max="12192" width="9.140625" style="160"/>
    <col min="12194" max="12194" width="9.140625" style="155"/>
    <col min="12196" max="12196" width="9.140625" style="160"/>
    <col min="12198" max="12198" width="9.140625" style="155"/>
    <col min="12200" max="12200" width="9.140625" style="160"/>
    <col min="12202" max="12202" width="9.140625" style="155"/>
    <col min="12204" max="12204" width="9.140625" style="160"/>
    <col min="12206" max="12206" width="9.140625" style="155"/>
    <col min="12208" max="12208" width="9.140625" style="160"/>
    <col min="12210" max="12210" width="9.140625" style="155"/>
    <col min="12212" max="12212" width="9.140625" style="160"/>
    <col min="12214" max="12214" width="9.140625" style="155"/>
    <col min="12216" max="12216" width="9.140625" style="160"/>
    <col min="12218" max="12218" width="9.140625" style="155"/>
    <col min="12220" max="12220" width="9.140625" style="160"/>
    <col min="12222" max="12222" width="9.140625" style="155"/>
    <col min="12224" max="12224" width="9.140625" style="160"/>
    <col min="12226" max="12226" width="9.140625" style="155"/>
    <col min="12228" max="12228" width="9.140625" style="160"/>
    <col min="12230" max="12230" width="9.140625" style="155"/>
    <col min="12232" max="12232" width="9.140625" style="160"/>
    <col min="12234" max="12234" width="9.140625" style="155"/>
    <col min="12236" max="12236" width="9.140625" style="160"/>
    <col min="12238" max="12238" width="9.140625" style="155"/>
    <col min="12240" max="12240" width="9.140625" style="160"/>
    <col min="12242" max="12242" width="9.140625" style="155"/>
    <col min="12244" max="12244" width="9.140625" style="160"/>
    <col min="12246" max="12246" width="9.140625" style="155"/>
    <col min="12248" max="12248" width="9.140625" style="160"/>
    <col min="12250" max="12250" width="9.140625" style="155"/>
    <col min="12252" max="12252" width="9.140625" style="160"/>
    <col min="12254" max="12254" width="9.140625" style="155"/>
    <col min="12256" max="12256" width="9.140625" style="160"/>
    <col min="12258" max="12258" width="9.140625" style="155"/>
    <col min="12260" max="12260" width="9.140625" style="160"/>
    <col min="12262" max="12262" width="9.140625" style="155"/>
    <col min="12264" max="12264" width="9.140625" style="160"/>
    <col min="12266" max="12266" width="9.140625" style="155"/>
    <col min="12268" max="12268" width="9.140625" style="160"/>
    <col min="12270" max="12270" width="9.140625" style="155"/>
    <col min="12272" max="12272" width="9.140625" style="160"/>
    <col min="12274" max="12274" width="9.140625" style="155"/>
    <col min="12276" max="12276" width="9.140625" style="160"/>
    <col min="12278" max="12278" width="9.140625" style="155"/>
    <col min="12280" max="12280" width="9.140625" style="160"/>
    <col min="12282" max="12282" width="9.140625" style="155"/>
    <col min="12284" max="12284" width="9.140625" style="160"/>
    <col min="12286" max="12286" width="9.140625" style="155"/>
    <col min="12288" max="12288" width="9.140625" style="160"/>
    <col min="12290" max="12290" width="9.140625" style="155"/>
    <col min="12292" max="12292" width="9.140625" style="160"/>
    <col min="12294" max="12294" width="9.140625" style="155"/>
    <col min="12296" max="12296" width="9.140625" style="160"/>
    <col min="12298" max="12298" width="9.140625" style="155"/>
    <col min="12300" max="12300" width="9.140625" style="160"/>
    <col min="12302" max="12302" width="9.140625" style="155"/>
    <col min="12304" max="12304" width="9.140625" style="160"/>
    <col min="12306" max="12306" width="9.140625" style="155"/>
    <col min="12308" max="12308" width="9.140625" style="160"/>
    <col min="12310" max="12310" width="9.140625" style="155"/>
    <col min="12312" max="12312" width="9.140625" style="160"/>
    <col min="12314" max="12314" width="9.140625" style="155"/>
    <col min="12316" max="12316" width="9.140625" style="160"/>
    <col min="12318" max="12318" width="9.140625" style="155"/>
    <col min="12320" max="12320" width="9.140625" style="160"/>
    <col min="12322" max="12322" width="9.140625" style="155"/>
    <col min="12324" max="12324" width="9.140625" style="160"/>
    <col min="12326" max="12326" width="9.140625" style="155"/>
    <col min="12328" max="12328" width="9.140625" style="160"/>
    <col min="12330" max="12330" width="9.140625" style="155"/>
    <col min="12332" max="12332" width="9.140625" style="160"/>
    <col min="12334" max="12334" width="9.140625" style="155"/>
    <col min="12336" max="12336" width="9.140625" style="160"/>
    <col min="12338" max="12338" width="9.140625" style="155"/>
    <col min="12340" max="12340" width="9.140625" style="160"/>
    <col min="12342" max="12342" width="9.140625" style="155"/>
    <col min="12344" max="12344" width="9.140625" style="160"/>
    <col min="12346" max="12346" width="9.140625" style="155"/>
    <col min="12348" max="12348" width="9.140625" style="160"/>
    <col min="12350" max="12350" width="9.140625" style="155"/>
    <col min="12352" max="12352" width="9.140625" style="160"/>
    <col min="12354" max="12354" width="9.140625" style="155"/>
    <col min="12356" max="12356" width="9.140625" style="160"/>
    <col min="12358" max="12358" width="9.140625" style="155"/>
    <col min="12360" max="12360" width="9.140625" style="160"/>
    <col min="12362" max="12362" width="9.140625" style="155"/>
    <col min="12364" max="12364" width="9.140625" style="160"/>
    <col min="12366" max="12366" width="9.140625" style="155"/>
    <col min="12368" max="12368" width="9.140625" style="160"/>
    <col min="12370" max="12370" width="9.140625" style="155"/>
    <col min="12372" max="12372" width="9.140625" style="160"/>
    <col min="12374" max="12374" width="9.140625" style="155"/>
    <col min="12376" max="12376" width="9.140625" style="160"/>
    <col min="12378" max="12378" width="9.140625" style="155"/>
    <col min="12380" max="12380" width="9.140625" style="160"/>
    <col min="12382" max="12382" width="9.140625" style="155"/>
    <col min="12384" max="12384" width="9.140625" style="160"/>
    <col min="12386" max="12386" width="9.140625" style="155"/>
    <col min="12388" max="12388" width="9.140625" style="160"/>
    <col min="12390" max="12390" width="9.140625" style="155"/>
    <col min="12392" max="12392" width="9.140625" style="160"/>
    <col min="12394" max="12394" width="9.140625" style="155"/>
    <col min="12396" max="12396" width="9.140625" style="160"/>
    <col min="12398" max="12398" width="9.140625" style="155"/>
    <col min="12400" max="12400" width="9.140625" style="160"/>
    <col min="12402" max="12402" width="9.140625" style="155"/>
    <col min="12404" max="12404" width="9.140625" style="160"/>
    <col min="12406" max="12406" width="9.140625" style="155"/>
    <col min="12408" max="12408" width="9.140625" style="160"/>
    <col min="12410" max="12410" width="9.140625" style="155"/>
    <col min="12412" max="12412" width="9.140625" style="160"/>
    <col min="12414" max="12414" width="9.140625" style="155"/>
    <col min="12416" max="12416" width="9.140625" style="160"/>
    <col min="12418" max="12418" width="9.140625" style="155"/>
    <col min="12420" max="12420" width="9.140625" style="160"/>
    <col min="12422" max="12422" width="9.140625" style="155"/>
    <col min="12424" max="12424" width="9.140625" style="160"/>
    <col min="12426" max="12426" width="9.140625" style="155"/>
    <col min="12428" max="12428" width="9.140625" style="160"/>
    <col min="12430" max="12430" width="9.140625" style="155"/>
    <col min="12432" max="12432" width="9.140625" style="160"/>
    <col min="12434" max="12434" width="9.140625" style="155"/>
    <col min="12436" max="12436" width="9.140625" style="160"/>
    <col min="12438" max="12438" width="9.140625" style="155"/>
    <col min="12440" max="12440" width="9.140625" style="160"/>
    <col min="12442" max="12442" width="9.140625" style="155"/>
    <col min="12444" max="12444" width="9.140625" style="160"/>
    <col min="12446" max="12446" width="9.140625" style="155"/>
    <col min="12448" max="12448" width="9.140625" style="160"/>
    <col min="12450" max="12450" width="9.140625" style="155"/>
    <col min="12452" max="12452" width="9.140625" style="160"/>
    <col min="12454" max="12454" width="9.140625" style="155"/>
    <col min="12456" max="12456" width="9.140625" style="160"/>
    <col min="12458" max="12458" width="9.140625" style="155"/>
    <col min="12460" max="12460" width="9.140625" style="160"/>
    <col min="12462" max="12462" width="9.140625" style="155"/>
    <col min="12464" max="12464" width="9.140625" style="160"/>
    <col min="12466" max="12466" width="9.140625" style="155"/>
    <col min="12468" max="12468" width="9.140625" style="160"/>
    <col min="12470" max="12470" width="9.140625" style="155"/>
    <col min="12472" max="12472" width="9.140625" style="160"/>
    <col min="12474" max="12474" width="9.140625" style="155"/>
    <col min="12476" max="12476" width="9.140625" style="160"/>
    <col min="12478" max="12478" width="9.140625" style="155"/>
    <col min="12480" max="12480" width="9.140625" style="160"/>
    <col min="12482" max="12482" width="9.140625" style="155"/>
    <col min="12484" max="12484" width="9.140625" style="160"/>
    <col min="12486" max="12486" width="9.140625" style="155"/>
    <col min="12488" max="12488" width="9.140625" style="160"/>
    <col min="12490" max="12490" width="9.140625" style="155"/>
    <col min="12492" max="12492" width="9.140625" style="160"/>
    <col min="12494" max="12494" width="9.140625" style="155"/>
    <col min="12496" max="12496" width="9.140625" style="160"/>
    <col min="12498" max="12498" width="9.140625" style="155"/>
    <col min="12500" max="12500" width="9.140625" style="160"/>
    <col min="12502" max="12502" width="9.140625" style="155"/>
    <col min="12504" max="12504" width="9.140625" style="160"/>
    <col min="12506" max="12506" width="9.140625" style="155"/>
    <col min="12508" max="12508" width="9.140625" style="160"/>
    <col min="12510" max="12510" width="9.140625" style="155"/>
    <col min="12512" max="12512" width="9.140625" style="160"/>
    <col min="12514" max="12514" width="9.140625" style="155"/>
    <col min="12516" max="12516" width="9.140625" style="160"/>
    <col min="12518" max="12518" width="9.140625" style="155"/>
    <col min="12520" max="12520" width="9.140625" style="160"/>
    <col min="12522" max="12522" width="9.140625" style="155"/>
    <col min="12524" max="12524" width="9.140625" style="160"/>
    <col min="12526" max="12526" width="9.140625" style="155"/>
    <col min="12528" max="12528" width="9.140625" style="160"/>
    <col min="12530" max="12530" width="9.140625" style="155"/>
    <col min="12532" max="12532" width="9.140625" style="160"/>
    <col min="12534" max="12534" width="9.140625" style="155"/>
    <col min="12536" max="12536" width="9.140625" style="160"/>
    <col min="12538" max="12538" width="9.140625" style="155"/>
    <col min="12540" max="12540" width="9.140625" style="160"/>
    <col min="12542" max="12542" width="9.140625" style="155"/>
    <col min="12544" max="12544" width="9.140625" style="160"/>
    <col min="12546" max="12546" width="9.140625" style="155"/>
    <col min="12548" max="12548" width="9.140625" style="160"/>
    <col min="12550" max="12550" width="9.140625" style="155"/>
    <col min="12552" max="12552" width="9.140625" style="160"/>
    <col min="12554" max="12554" width="9.140625" style="155"/>
    <col min="12556" max="12556" width="9.140625" style="160"/>
    <col min="12558" max="12558" width="9.140625" style="155"/>
    <col min="12560" max="12560" width="9.140625" style="160"/>
    <col min="12562" max="12562" width="9.140625" style="155"/>
    <col min="12564" max="12564" width="9.140625" style="160"/>
    <col min="12566" max="12566" width="9.140625" style="155"/>
    <col min="12568" max="12568" width="9.140625" style="160"/>
    <col min="12570" max="12570" width="9.140625" style="155"/>
    <col min="12572" max="12572" width="9.140625" style="160"/>
    <col min="12574" max="12574" width="9.140625" style="155"/>
    <col min="12576" max="12576" width="9.140625" style="160"/>
    <col min="12578" max="12578" width="9.140625" style="155"/>
    <col min="12580" max="12580" width="9.140625" style="160"/>
    <col min="12582" max="12582" width="9.140625" style="155"/>
    <col min="12584" max="12584" width="9.140625" style="160"/>
    <col min="12586" max="12586" width="9.140625" style="155"/>
    <col min="12588" max="12588" width="9.140625" style="160"/>
    <col min="12590" max="12590" width="9.140625" style="155"/>
    <col min="12592" max="12592" width="9.140625" style="160"/>
    <col min="12594" max="12594" width="9.140625" style="155"/>
    <col min="12596" max="12596" width="9.140625" style="160"/>
    <col min="12598" max="12598" width="9.140625" style="155"/>
    <col min="12600" max="12600" width="9.140625" style="160"/>
    <col min="12602" max="12602" width="9.140625" style="155"/>
    <col min="12604" max="12604" width="9.140625" style="160"/>
    <col min="12606" max="12606" width="9.140625" style="155"/>
    <col min="12608" max="12608" width="9.140625" style="160"/>
    <col min="12610" max="12610" width="9.140625" style="155"/>
    <col min="12612" max="12612" width="9.140625" style="160"/>
    <col min="12614" max="12614" width="9.140625" style="155"/>
    <col min="12616" max="12616" width="9.140625" style="160"/>
    <col min="12618" max="12618" width="9.140625" style="155"/>
    <col min="12620" max="12620" width="9.140625" style="160"/>
    <col min="12622" max="12622" width="9.140625" style="155"/>
    <col min="12624" max="12624" width="9.140625" style="160"/>
    <col min="12626" max="12626" width="9.140625" style="155"/>
    <col min="12628" max="12628" width="9.140625" style="160"/>
    <col min="12630" max="12630" width="9.140625" style="155"/>
    <col min="12632" max="12632" width="9.140625" style="160"/>
    <col min="12634" max="12634" width="9.140625" style="155"/>
    <col min="12636" max="12636" width="9.140625" style="160"/>
    <col min="12638" max="12638" width="9.140625" style="155"/>
    <col min="12640" max="12640" width="9.140625" style="160"/>
    <col min="12642" max="12642" width="9.140625" style="155"/>
    <col min="12644" max="12644" width="9.140625" style="160"/>
    <col min="12646" max="12646" width="9.140625" style="155"/>
    <col min="12648" max="12648" width="9.140625" style="160"/>
    <col min="12650" max="12650" width="9.140625" style="155"/>
    <col min="12652" max="12652" width="9.140625" style="160"/>
    <col min="12654" max="12654" width="9.140625" style="155"/>
    <col min="12656" max="12656" width="9.140625" style="160"/>
    <col min="12658" max="12658" width="9.140625" style="155"/>
    <col min="12660" max="12660" width="9.140625" style="160"/>
    <col min="12662" max="12662" width="9.140625" style="155"/>
    <col min="12664" max="12664" width="9.140625" style="160"/>
    <col min="12666" max="12666" width="9.140625" style="155"/>
    <col min="12668" max="12668" width="9.140625" style="160"/>
    <col min="12670" max="12670" width="9.140625" style="155"/>
    <col min="12672" max="12672" width="9.140625" style="160"/>
    <col min="12674" max="12674" width="9.140625" style="155"/>
    <col min="12676" max="12676" width="9.140625" style="160"/>
    <col min="12678" max="12678" width="9.140625" style="155"/>
    <col min="12680" max="12680" width="9.140625" style="160"/>
    <col min="12682" max="12682" width="9.140625" style="155"/>
    <col min="12684" max="12684" width="9.140625" style="160"/>
    <col min="12686" max="12686" width="9.140625" style="155"/>
    <col min="12688" max="12688" width="9.140625" style="160"/>
    <col min="12690" max="12690" width="9.140625" style="155"/>
    <col min="12692" max="12692" width="9.140625" style="160"/>
    <col min="12694" max="12694" width="9.140625" style="155"/>
    <col min="12696" max="12696" width="9.140625" style="160"/>
    <col min="12698" max="12698" width="9.140625" style="155"/>
    <col min="12700" max="12700" width="9.140625" style="160"/>
    <col min="12702" max="12702" width="9.140625" style="155"/>
    <col min="12704" max="12704" width="9.140625" style="160"/>
    <col min="12706" max="12706" width="9.140625" style="155"/>
    <col min="12708" max="12708" width="9.140625" style="160"/>
    <col min="12710" max="12710" width="9.140625" style="155"/>
    <col min="12712" max="12712" width="9.140625" style="160"/>
    <col min="12714" max="12714" width="9.140625" style="155"/>
    <col min="12716" max="12716" width="9.140625" style="160"/>
    <col min="12718" max="12718" width="9.140625" style="155"/>
    <col min="12720" max="12720" width="9.140625" style="160"/>
    <col min="12722" max="12722" width="9.140625" style="155"/>
    <col min="12724" max="12724" width="9.140625" style="160"/>
    <col min="12726" max="12726" width="9.140625" style="155"/>
    <col min="12728" max="12728" width="9.140625" style="160"/>
    <col min="12730" max="12730" width="9.140625" style="155"/>
    <col min="12732" max="12732" width="9.140625" style="160"/>
    <col min="12734" max="12734" width="9.140625" style="155"/>
    <col min="12736" max="12736" width="9.140625" style="160"/>
    <col min="12738" max="12738" width="9.140625" style="155"/>
    <col min="12740" max="12740" width="9.140625" style="160"/>
    <col min="12742" max="12742" width="9.140625" style="155"/>
    <col min="12744" max="12744" width="9.140625" style="160"/>
    <col min="12746" max="12746" width="9.140625" style="155"/>
    <col min="12748" max="12748" width="9.140625" style="160"/>
    <col min="12750" max="12750" width="9.140625" style="155"/>
    <col min="12752" max="12752" width="9.140625" style="160"/>
    <col min="12754" max="12754" width="9.140625" style="155"/>
    <col min="12756" max="12756" width="9.140625" style="160"/>
    <col min="12758" max="12758" width="9.140625" style="155"/>
    <col min="12760" max="12760" width="9.140625" style="160"/>
    <col min="12762" max="12762" width="9.140625" style="155"/>
    <col min="12764" max="12764" width="9.140625" style="160"/>
    <col min="12766" max="12766" width="9.140625" style="155"/>
    <col min="12768" max="12768" width="9.140625" style="160"/>
    <col min="12770" max="12770" width="9.140625" style="155"/>
    <col min="12772" max="12772" width="9.140625" style="160"/>
    <col min="12774" max="12774" width="9.140625" style="155"/>
    <col min="12776" max="12776" width="9.140625" style="160"/>
    <col min="12778" max="12778" width="9.140625" style="155"/>
    <col min="12780" max="12780" width="9.140625" style="160"/>
    <col min="12782" max="12782" width="9.140625" style="155"/>
    <col min="12784" max="12784" width="9.140625" style="160"/>
    <col min="12786" max="12786" width="9.140625" style="155"/>
    <col min="12788" max="12788" width="9.140625" style="160"/>
    <col min="12790" max="12790" width="9.140625" style="155"/>
    <col min="12792" max="12792" width="9.140625" style="160"/>
    <col min="12794" max="12794" width="9.140625" style="155"/>
    <col min="12796" max="12796" width="9.140625" style="160"/>
    <col min="12798" max="12798" width="9.140625" style="155"/>
    <col min="12800" max="12800" width="9.140625" style="160"/>
    <col min="12802" max="12802" width="9.140625" style="155"/>
    <col min="12804" max="12804" width="9.140625" style="160"/>
    <col min="12806" max="12806" width="9.140625" style="155"/>
    <col min="12808" max="12808" width="9.140625" style="160"/>
    <col min="12810" max="12810" width="9.140625" style="155"/>
    <col min="12812" max="12812" width="9.140625" style="160"/>
    <col min="12814" max="12814" width="9.140625" style="155"/>
    <col min="12816" max="12816" width="9.140625" style="160"/>
    <col min="12818" max="12818" width="9.140625" style="155"/>
    <col min="12820" max="12820" width="9.140625" style="160"/>
    <col min="12822" max="12822" width="9.140625" style="155"/>
    <col min="12824" max="12824" width="9.140625" style="160"/>
    <col min="12826" max="12826" width="9.140625" style="155"/>
    <col min="12828" max="12828" width="9.140625" style="160"/>
    <col min="12830" max="12830" width="9.140625" style="155"/>
    <col min="12832" max="12832" width="9.140625" style="160"/>
    <col min="12834" max="12834" width="9.140625" style="155"/>
    <col min="12836" max="12836" width="9.140625" style="160"/>
    <col min="12838" max="12838" width="9.140625" style="155"/>
    <col min="12840" max="12840" width="9.140625" style="160"/>
    <col min="12842" max="12842" width="9.140625" style="155"/>
    <col min="12844" max="12844" width="9.140625" style="160"/>
    <col min="12846" max="12846" width="9.140625" style="155"/>
    <col min="12848" max="12848" width="9.140625" style="160"/>
    <col min="12850" max="12850" width="9.140625" style="155"/>
    <col min="12852" max="12852" width="9.140625" style="160"/>
    <col min="12854" max="12854" width="9.140625" style="155"/>
    <col min="12856" max="12856" width="9.140625" style="160"/>
    <col min="12858" max="12858" width="9.140625" style="155"/>
    <col min="12860" max="12860" width="9.140625" style="160"/>
    <col min="12862" max="12862" width="9.140625" style="155"/>
    <col min="12864" max="12864" width="9.140625" style="160"/>
    <col min="12866" max="12866" width="9.140625" style="155"/>
    <col min="12868" max="12868" width="9.140625" style="160"/>
    <col min="12870" max="12870" width="9.140625" style="155"/>
    <col min="12872" max="12872" width="9.140625" style="160"/>
    <col min="12874" max="12874" width="9.140625" style="155"/>
    <col min="12876" max="12876" width="9.140625" style="160"/>
    <col min="12878" max="12878" width="9.140625" style="155"/>
    <col min="12880" max="12880" width="9.140625" style="160"/>
    <col min="12882" max="12882" width="9.140625" style="155"/>
    <col min="12884" max="12884" width="9.140625" style="160"/>
    <col min="12886" max="12886" width="9.140625" style="155"/>
    <col min="12888" max="12888" width="9.140625" style="160"/>
    <col min="12890" max="12890" width="9.140625" style="155"/>
    <col min="12892" max="12892" width="9.140625" style="160"/>
    <col min="12894" max="12894" width="9.140625" style="155"/>
    <col min="12896" max="12896" width="9.140625" style="160"/>
    <col min="12898" max="12898" width="9.140625" style="155"/>
    <col min="12900" max="12900" width="9.140625" style="160"/>
    <col min="12902" max="12902" width="9.140625" style="155"/>
    <col min="12904" max="12904" width="9.140625" style="160"/>
    <col min="12906" max="12906" width="9.140625" style="155"/>
    <col min="12908" max="12908" width="9.140625" style="160"/>
    <col min="12910" max="12910" width="9.140625" style="155"/>
    <col min="12912" max="12912" width="9.140625" style="160"/>
    <col min="12914" max="12914" width="9.140625" style="155"/>
    <col min="12916" max="12916" width="9.140625" style="160"/>
    <col min="12918" max="12918" width="9.140625" style="155"/>
    <col min="12920" max="12920" width="9.140625" style="160"/>
    <col min="12922" max="12922" width="9.140625" style="155"/>
    <col min="12924" max="12924" width="9.140625" style="160"/>
    <col min="12926" max="12926" width="9.140625" style="155"/>
    <col min="12928" max="12928" width="9.140625" style="160"/>
    <col min="12930" max="12930" width="9.140625" style="155"/>
    <col min="12932" max="12932" width="9.140625" style="160"/>
    <col min="12934" max="12934" width="9.140625" style="155"/>
    <col min="12936" max="12936" width="9.140625" style="160"/>
    <col min="12938" max="12938" width="9.140625" style="155"/>
    <col min="12940" max="12940" width="9.140625" style="160"/>
    <col min="12942" max="12942" width="9.140625" style="155"/>
    <col min="12944" max="12944" width="9.140625" style="160"/>
    <col min="12946" max="12946" width="9.140625" style="155"/>
    <col min="12948" max="12948" width="9.140625" style="160"/>
    <col min="12950" max="12950" width="9.140625" style="155"/>
    <col min="12952" max="12952" width="9.140625" style="160"/>
    <col min="12954" max="12954" width="9.140625" style="155"/>
    <col min="12956" max="12956" width="9.140625" style="160"/>
    <col min="12958" max="12958" width="9.140625" style="155"/>
    <col min="12960" max="12960" width="9.140625" style="160"/>
    <col min="12962" max="12962" width="9.140625" style="155"/>
    <col min="12964" max="12964" width="9.140625" style="160"/>
    <col min="12966" max="12966" width="9.140625" style="155"/>
    <col min="12968" max="12968" width="9.140625" style="160"/>
    <col min="12970" max="12970" width="9.140625" style="155"/>
    <col min="12972" max="12972" width="9.140625" style="160"/>
    <col min="12974" max="12974" width="9.140625" style="155"/>
    <col min="12976" max="12976" width="9.140625" style="160"/>
    <col min="12978" max="12978" width="9.140625" style="155"/>
    <col min="12980" max="12980" width="9.140625" style="160"/>
    <col min="12982" max="12982" width="9.140625" style="155"/>
    <col min="12984" max="12984" width="9.140625" style="160"/>
    <col min="12986" max="12986" width="9.140625" style="155"/>
    <col min="12988" max="12988" width="9.140625" style="160"/>
    <col min="12990" max="12990" width="9.140625" style="155"/>
    <col min="12992" max="12992" width="9.140625" style="160"/>
    <col min="12994" max="12994" width="9.140625" style="155"/>
    <col min="12996" max="12996" width="9.140625" style="160"/>
    <col min="12998" max="12998" width="9.140625" style="155"/>
    <col min="13000" max="13000" width="9.140625" style="160"/>
    <col min="13002" max="13002" width="9.140625" style="155"/>
    <col min="13004" max="13004" width="9.140625" style="160"/>
    <col min="13006" max="13006" width="9.140625" style="155"/>
    <col min="13008" max="13008" width="9.140625" style="160"/>
    <col min="13010" max="13010" width="9.140625" style="155"/>
    <col min="13012" max="13012" width="9.140625" style="160"/>
    <col min="13014" max="13014" width="9.140625" style="155"/>
    <col min="13016" max="13016" width="9.140625" style="160"/>
    <col min="13018" max="13018" width="9.140625" style="155"/>
    <col min="13020" max="13020" width="9.140625" style="160"/>
    <col min="13022" max="13022" width="9.140625" style="155"/>
    <col min="13024" max="13024" width="9.140625" style="160"/>
    <col min="13026" max="13026" width="9.140625" style="155"/>
    <col min="13028" max="13028" width="9.140625" style="160"/>
    <col min="13030" max="13030" width="9.140625" style="155"/>
    <col min="13032" max="13032" width="9.140625" style="160"/>
    <col min="13034" max="13034" width="9.140625" style="155"/>
    <col min="13036" max="13036" width="9.140625" style="160"/>
    <col min="13038" max="13038" width="9.140625" style="155"/>
    <col min="13040" max="13040" width="9.140625" style="160"/>
    <col min="13042" max="13042" width="9.140625" style="155"/>
    <col min="13044" max="13044" width="9.140625" style="160"/>
    <col min="13046" max="13046" width="9.140625" style="155"/>
    <col min="13048" max="13048" width="9.140625" style="160"/>
    <col min="13050" max="13050" width="9.140625" style="155"/>
    <col min="13052" max="13052" width="9.140625" style="160"/>
    <col min="13054" max="13054" width="9.140625" style="155"/>
    <col min="13056" max="13056" width="9.140625" style="160"/>
    <col min="13058" max="13058" width="9.140625" style="155"/>
    <col min="13060" max="13060" width="9.140625" style="160"/>
    <col min="13062" max="13062" width="9.140625" style="155"/>
    <col min="13064" max="13064" width="9.140625" style="160"/>
    <col min="13066" max="13066" width="9.140625" style="155"/>
    <col min="13068" max="13068" width="9.140625" style="160"/>
    <col min="13070" max="13070" width="9.140625" style="155"/>
    <col min="13072" max="13072" width="9.140625" style="160"/>
    <col min="13074" max="13074" width="9.140625" style="155"/>
    <col min="13076" max="13076" width="9.140625" style="160"/>
    <col min="13078" max="13078" width="9.140625" style="155"/>
    <col min="13080" max="13080" width="9.140625" style="160"/>
    <col min="13082" max="13082" width="9.140625" style="155"/>
    <col min="13084" max="13084" width="9.140625" style="160"/>
    <col min="13086" max="13086" width="9.140625" style="155"/>
    <col min="13088" max="13088" width="9.140625" style="160"/>
    <col min="13090" max="13090" width="9.140625" style="155"/>
    <col min="13092" max="13092" width="9.140625" style="160"/>
    <col min="13094" max="13094" width="9.140625" style="155"/>
    <col min="13096" max="13096" width="9.140625" style="160"/>
    <col min="13098" max="13098" width="9.140625" style="155"/>
    <col min="13100" max="13100" width="9.140625" style="160"/>
    <col min="13102" max="13102" width="9.140625" style="155"/>
    <col min="13104" max="13104" width="9.140625" style="160"/>
    <col min="13106" max="13106" width="9.140625" style="155"/>
    <col min="13108" max="13108" width="9.140625" style="160"/>
    <col min="13110" max="13110" width="9.140625" style="155"/>
    <col min="13112" max="13112" width="9.140625" style="160"/>
    <col min="13114" max="13114" width="9.140625" style="155"/>
    <col min="13116" max="13116" width="9.140625" style="160"/>
    <col min="13118" max="13118" width="9.140625" style="155"/>
    <col min="13120" max="13120" width="9.140625" style="160"/>
    <col min="13122" max="13122" width="9.140625" style="155"/>
    <col min="13124" max="13124" width="9.140625" style="160"/>
    <col min="13126" max="13126" width="9.140625" style="155"/>
    <col min="13128" max="13128" width="9.140625" style="160"/>
    <col min="13130" max="13130" width="9.140625" style="155"/>
    <col min="13132" max="13132" width="9.140625" style="160"/>
    <col min="13134" max="13134" width="9.140625" style="155"/>
    <col min="13136" max="13136" width="9.140625" style="160"/>
    <col min="13138" max="13138" width="9.140625" style="155"/>
    <col min="13140" max="13140" width="9.140625" style="160"/>
    <col min="13142" max="13142" width="9.140625" style="155"/>
    <col min="13144" max="13144" width="9.140625" style="160"/>
    <col min="13146" max="13146" width="9.140625" style="155"/>
    <col min="13148" max="13148" width="9.140625" style="160"/>
    <col min="13150" max="13150" width="9.140625" style="155"/>
    <col min="13152" max="13152" width="9.140625" style="160"/>
    <col min="13154" max="13154" width="9.140625" style="155"/>
    <col min="13156" max="13156" width="9.140625" style="160"/>
    <col min="13158" max="13158" width="9.140625" style="155"/>
    <col min="13160" max="13160" width="9.140625" style="160"/>
    <col min="13162" max="13162" width="9.140625" style="155"/>
    <col min="13164" max="13164" width="9.140625" style="160"/>
    <col min="13166" max="13166" width="9.140625" style="155"/>
    <col min="13168" max="13168" width="9.140625" style="160"/>
    <col min="13170" max="13170" width="9.140625" style="155"/>
    <col min="13172" max="13172" width="9.140625" style="160"/>
    <col min="13174" max="13174" width="9.140625" style="155"/>
    <col min="13176" max="13176" width="9.140625" style="160"/>
    <col min="13178" max="13178" width="9.140625" style="155"/>
    <col min="13180" max="13180" width="9.140625" style="160"/>
    <col min="13182" max="13182" width="9.140625" style="155"/>
    <col min="13184" max="13184" width="9.140625" style="160"/>
    <col min="13186" max="13186" width="9.140625" style="155"/>
    <col min="13188" max="13188" width="9.140625" style="160"/>
    <col min="13190" max="13190" width="9.140625" style="155"/>
    <col min="13192" max="13192" width="9.140625" style="160"/>
    <col min="13194" max="13194" width="9.140625" style="155"/>
    <col min="13196" max="13196" width="9.140625" style="160"/>
    <col min="13198" max="13198" width="9.140625" style="155"/>
    <col min="13200" max="13200" width="9.140625" style="160"/>
    <col min="13202" max="13202" width="9.140625" style="155"/>
    <col min="13204" max="13204" width="9.140625" style="160"/>
    <col min="13206" max="13206" width="9.140625" style="155"/>
    <col min="13208" max="13208" width="9.140625" style="160"/>
    <col min="13210" max="13210" width="9.140625" style="155"/>
    <col min="13212" max="13212" width="9.140625" style="160"/>
    <col min="13214" max="13214" width="9.140625" style="155"/>
    <col min="13216" max="13216" width="9.140625" style="160"/>
    <col min="13218" max="13218" width="9.140625" style="155"/>
    <col min="13220" max="13220" width="9.140625" style="160"/>
    <col min="13222" max="13222" width="9.140625" style="155"/>
    <col min="13224" max="13224" width="9.140625" style="160"/>
    <col min="13226" max="13226" width="9.140625" style="155"/>
    <col min="13228" max="13228" width="9.140625" style="160"/>
    <col min="13230" max="13230" width="9.140625" style="155"/>
    <col min="13232" max="13232" width="9.140625" style="160"/>
    <col min="13234" max="13234" width="9.140625" style="155"/>
    <col min="13236" max="13236" width="9.140625" style="160"/>
    <col min="13238" max="13238" width="9.140625" style="155"/>
    <col min="13240" max="13240" width="9.140625" style="160"/>
    <col min="13242" max="13242" width="9.140625" style="155"/>
    <col min="13244" max="13244" width="9.140625" style="160"/>
    <col min="13246" max="13246" width="9.140625" style="155"/>
    <col min="13248" max="13248" width="9.140625" style="160"/>
    <col min="13250" max="13250" width="9.140625" style="155"/>
    <col min="13252" max="13252" width="9.140625" style="160"/>
    <col min="13254" max="13254" width="9.140625" style="155"/>
    <col min="13256" max="13256" width="9.140625" style="160"/>
    <col min="13258" max="13258" width="9.140625" style="155"/>
    <col min="13260" max="13260" width="9.140625" style="160"/>
    <col min="13262" max="13262" width="9.140625" style="155"/>
    <col min="13264" max="13264" width="9.140625" style="160"/>
    <col min="13266" max="13266" width="9.140625" style="155"/>
    <col min="13268" max="13268" width="9.140625" style="160"/>
    <col min="13270" max="13270" width="9.140625" style="155"/>
    <col min="13272" max="13272" width="9.140625" style="160"/>
    <col min="13274" max="13274" width="9.140625" style="155"/>
    <col min="13276" max="13276" width="9.140625" style="160"/>
    <col min="13278" max="13278" width="9.140625" style="155"/>
    <col min="13280" max="13280" width="9.140625" style="160"/>
    <col min="13282" max="13282" width="9.140625" style="155"/>
    <col min="13284" max="13284" width="9.140625" style="160"/>
    <col min="13286" max="13286" width="9.140625" style="155"/>
    <col min="13288" max="13288" width="9.140625" style="160"/>
    <col min="13290" max="13290" width="9.140625" style="155"/>
    <col min="13292" max="13292" width="9.140625" style="160"/>
    <col min="13294" max="13294" width="9.140625" style="155"/>
    <col min="13296" max="13296" width="9.140625" style="160"/>
    <col min="13298" max="13298" width="9.140625" style="155"/>
    <col min="13300" max="13300" width="9.140625" style="160"/>
    <col min="13302" max="13302" width="9.140625" style="155"/>
    <col min="13304" max="13304" width="9.140625" style="160"/>
    <col min="13306" max="13306" width="9.140625" style="155"/>
    <col min="13308" max="13308" width="9.140625" style="160"/>
    <col min="13310" max="13310" width="9.140625" style="155"/>
    <col min="13312" max="13312" width="9.140625" style="160"/>
    <col min="13314" max="13314" width="9.140625" style="155"/>
    <col min="13316" max="13316" width="9.140625" style="160"/>
    <col min="13318" max="13318" width="9.140625" style="155"/>
    <col min="13320" max="13320" width="9.140625" style="160"/>
    <col min="13322" max="13322" width="9.140625" style="155"/>
    <col min="13324" max="13324" width="9.140625" style="160"/>
    <col min="13326" max="13326" width="9.140625" style="155"/>
    <col min="13328" max="13328" width="9.140625" style="160"/>
    <col min="13330" max="13330" width="9.140625" style="155"/>
    <col min="13332" max="13332" width="9.140625" style="160"/>
    <col min="13334" max="13334" width="9.140625" style="155"/>
    <col min="13336" max="13336" width="9.140625" style="160"/>
    <col min="13338" max="13338" width="9.140625" style="155"/>
    <col min="13340" max="13340" width="9.140625" style="160"/>
    <col min="13342" max="13342" width="9.140625" style="155"/>
    <col min="13344" max="13344" width="9.140625" style="160"/>
    <col min="13346" max="13346" width="9.140625" style="155"/>
    <col min="13348" max="13348" width="9.140625" style="160"/>
    <col min="13350" max="13350" width="9.140625" style="155"/>
    <col min="13352" max="13352" width="9.140625" style="160"/>
    <col min="13354" max="13354" width="9.140625" style="155"/>
    <col min="13356" max="13356" width="9.140625" style="160"/>
    <col min="13358" max="13358" width="9.140625" style="155"/>
    <col min="13360" max="13360" width="9.140625" style="160"/>
    <col min="13362" max="13362" width="9.140625" style="155"/>
    <col min="13364" max="13364" width="9.140625" style="160"/>
    <col min="13366" max="13366" width="9.140625" style="155"/>
    <col min="13368" max="13368" width="9.140625" style="160"/>
    <col min="13370" max="13370" width="9.140625" style="155"/>
    <col min="13372" max="13372" width="9.140625" style="160"/>
    <col min="13374" max="13374" width="9.140625" style="155"/>
    <col min="13376" max="13376" width="9.140625" style="160"/>
    <col min="13378" max="13378" width="9.140625" style="155"/>
    <col min="13380" max="13380" width="9.140625" style="160"/>
    <col min="13382" max="13382" width="9.140625" style="155"/>
    <col min="13384" max="13384" width="9.140625" style="160"/>
    <col min="13386" max="13386" width="9.140625" style="155"/>
    <col min="13388" max="13388" width="9.140625" style="160"/>
    <col min="13390" max="13390" width="9.140625" style="155"/>
    <col min="13392" max="13392" width="9.140625" style="160"/>
    <col min="13394" max="13394" width="9.140625" style="155"/>
    <col min="13396" max="13396" width="9.140625" style="160"/>
    <col min="13398" max="13398" width="9.140625" style="155"/>
    <col min="13400" max="13400" width="9.140625" style="160"/>
    <col min="13402" max="13402" width="9.140625" style="155"/>
    <col min="13404" max="13404" width="9.140625" style="160"/>
    <col min="13406" max="13406" width="9.140625" style="155"/>
    <col min="13408" max="13408" width="9.140625" style="160"/>
    <col min="13410" max="13410" width="9.140625" style="155"/>
    <col min="13412" max="13412" width="9.140625" style="160"/>
    <col min="13414" max="13414" width="9.140625" style="155"/>
    <col min="13416" max="13416" width="9.140625" style="160"/>
    <col min="13418" max="13418" width="9.140625" style="155"/>
    <col min="13420" max="13420" width="9.140625" style="160"/>
    <col min="13422" max="13422" width="9.140625" style="155"/>
    <col min="13424" max="13424" width="9.140625" style="160"/>
    <col min="13426" max="13426" width="9.140625" style="155"/>
    <col min="13428" max="13428" width="9.140625" style="160"/>
    <col min="13430" max="13430" width="9.140625" style="155"/>
    <col min="13432" max="13432" width="9.140625" style="160"/>
    <col min="13434" max="13434" width="9.140625" style="155"/>
    <col min="13436" max="13436" width="9.140625" style="160"/>
    <col min="13438" max="13438" width="9.140625" style="155"/>
    <col min="13440" max="13440" width="9.140625" style="160"/>
    <col min="13442" max="13442" width="9.140625" style="155"/>
    <col min="13444" max="13444" width="9.140625" style="160"/>
    <col min="13446" max="13446" width="9.140625" style="155"/>
    <col min="13448" max="13448" width="9.140625" style="160"/>
    <col min="13450" max="13450" width="9.140625" style="155"/>
    <col min="13452" max="13452" width="9.140625" style="160"/>
    <col min="13454" max="13454" width="9.140625" style="155"/>
    <col min="13456" max="13456" width="9.140625" style="160"/>
    <col min="13458" max="13458" width="9.140625" style="155"/>
    <col min="13460" max="13460" width="9.140625" style="160"/>
    <col min="13462" max="13462" width="9.140625" style="155"/>
    <col min="13464" max="13464" width="9.140625" style="160"/>
    <col min="13466" max="13466" width="9.140625" style="155"/>
    <col min="13468" max="13468" width="9.140625" style="160"/>
    <col min="13470" max="13470" width="9.140625" style="155"/>
    <col min="13472" max="13472" width="9.140625" style="160"/>
    <col min="13474" max="13474" width="9.140625" style="155"/>
    <col min="13476" max="13476" width="9.140625" style="160"/>
    <col min="13478" max="13478" width="9.140625" style="155"/>
    <col min="13480" max="13480" width="9.140625" style="160"/>
    <col min="13482" max="13482" width="9.140625" style="155"/>
    <col min="13484" max="13484" width="9.140625" style="160"/>
    <col min="13486" max="13486" width="9.140625" style="155"/>
    <col min="13488" max="13488" width="9.140625" style="160"/>
    <col min="13490" max="13490" width="9.140625" style="155"/>
    <col min="13492" max="13492" width="9.140625" style="160"/>
    <col min="13494" max="13494" width="9.140625" style="155"/>
    <col min="13496" max="13496" width="9.140625" style="160"/>
    <col min="13498" max="13498" width="9.140625" style="155"/>
    <col min="13500" max="13500" width="9.140625" style="160"/>
    <col min="13502" max="13502" width="9.140625" style="155"/>
    <col min="13504" max="13504" width="9.140625" style="160"/>
    <col min="13506" max="13506" width="9.140625" style="155"/>
    <col min="13508" max="13508" width="9.140625" style="160"/>
    <col min="13510" max="13510" width="9.140625" style="155"/>
    <col min="13512" max="13512" width="9.140625" style="160"/>
    <col min="13514" max="13514" width="9.140625" style="155"/>
    <col min="13516" max="13516" width="9.140625" style="160"/>
    <col min="13518" max="13518" width="9.140625" style="155"/>
    <col min="13520" max="13520" width="9.140625" style="160"/>
    <col min="13522" max="13522" width="9.140625" style="155"/>
    <col min="13524" max="13524" width="9.140625" style="160"/>
    <col min="13526" max="13526" width="9.140625" style="155"/>
    <col min="13528" max="13528" width="9.140625" style="160"/>
    <col min="13530" max="13530" width="9.140625" style="155"/>
    <col min="13532" max="13532" width="9.140625" style="160"/>
    <col min="13534" max="13534" width="9.140625" style="155"/>
    <col min="13536" max="13536" width="9.140625" style="160"/>
    <col min="13538" max="13538" width="9.140625" style="155"/>
    <col min="13540" max="13540" width="9.140625" style="160"/>
    <col min="13542" max="13542" width="9.140625" style="155"/>
    <col min="13544" max="13544" width="9.140625" style="160"/>
    <col min="13546" max="13546" width="9.140625" style="155"/>
    <col min="13548" max="13548" width="9.140625" style="160"/>
    <col min="13550" max="13550" width="9.140625" style="155"/>
    <col min="13552" max="13552" width="9.140625" style="160"/>
    <col min="13554" max="13554" width="9.140625" style="155"/>
    <col min="13556" max="13556" width="9.140625" style="160"/>
    <col min="13558" max="13558" width="9.140625" style="155"/>
    <col min="13560" max="13560" width="9.140625" style="160"/>
    <col min="13562" max="13562" width="9.140625" style="155"/>
    <col min="13564" max="13564" width="9.140625" style="160"/>
    <col min="13566" max="13566" width="9.140625" style="155"/>
    <col min="13568" max="13568" width="9.140625" style="160"/>
    <col min="13570" max="13570" width="9.140625" style="155"/>
    <col min="13572" max="13572" width="9.140625" style="160"/>
    <col min="13574" max="13574" width="9.140625" style="155"/>
    <col min="13576" max="13576" width="9.140625" style="160"/>
    <col min="13578" max="13578" width="9.140625" style="155"/>
    <col min="13580" max="13580" width="9.140625" style="160"/>
    <col min="13582" max="13582" width="9.140625" style="155"/>
    <col min="13584" max="13584" width="9.140625" style="160"/>
    <col min="13586" max="13586" width="9.140625" style="155"/>
    <col min="13588" max="13588" width="9.140625" style="160"/>
    <col min="13590" max="13590" width="9.140625" style="155"/>
    <col min="13592" max="13592" width="9.140625" style="160"/>
    <col min="13594" max="13594" width="9.140625" style="155"/>
    <col min="13596" max="13596" width="9.140625" style="160"/>
    <col min="13598" max="13598" width="9.140625" style="155"/>
    <col min="13600" max="13600" width="9.140625" style="160"/>
    <col min="13602" max="13602" width="9.140625" style="155"/>
    <col min="13604" max="13604" width="9.140625" style="160"/>
    <col min="13606" max="13606" width="9.140625" style="155"/>
    <col min="13608" max="13608" width="9.140625" style="160"/>
    <col min="13610" max="13610" width="9.140625" style="155"/>
    <col min="13612" max="13612" width="9.140625" style="160"/>
    <col min="13614" max="13614" width="9.140625" style="155"/>
    <col min="13616" max="13616" width="9.140625" style="160"/>
    <col min="13618" max="13618" width="9.140625" style="155"/>
    <col min="13620" max="13620" width="9.140625" style="160"/>
    <col min="13622" max="13622" width="9.140625" style="155"/>
    <col min="13624" max="13624" width="9.140625" style="160"/>
    <col min="13626" max="13626" width="9.140625" style="155"/>
    <col min="13628" max="13628" width="9.140625" style="160"/>
    <col min="13630" max="13630" width="9.140625" style="155"/>
    <col min="13632" max="13632" width="9.140625" style="160"/>
    <col min="13634" max="13634" width="9.140625" style="155"/>
    <col min="13636" max="13636" width="9.140625" style="160"/>
    <col min="13638" max="13638" width="9.140625" style="155"/>
    <col min="13640" max="13640" width="9.140625" style="160"/>
    <col min="13642" max="13642" width="9.140625" style="155"/>
    <col min="13644" max="13644" width="9.140625" style="160"/>
    <col min="13646" max="13646" width="9.140625" style="155"/>
    <col min="13648" max="13648" width="9.140625" style="160"/>
    <col min="13650" max="13650" width="9.140625" style="155"/>
    <col min="13652" max="13652" width="9.140625" style="160"/>
    <col min="13654" max="13654" width="9.140625" style="155"/>
    <col min="13656" max="13656" width="9.140625" style="160"/>
    <col min="13658" max="13658" width="9.140625" style="155"/>
    <col min="13660" max="13660" width="9.140625" style="160"/>
    <col min="13662" max="13662" width="9.140625" style="155"/>
    <col min="13664" max="13664" width="9.140625" style="160"/>
    <col min="13666" max="13666" width="9.140625" style="155"/>
    <col min="13668" max="13668" width="9.140625" style="160"/>
    <col min="13670" max="13670" width="9.140625" style="155"/>
    <col min="13672" max="13672" width="9.140625" style="160"/>
    <col min="13674" max="13674" width="9.140625" style="155"/>
    <col min="13676" max="13676" width="9.140625" style="160"/>
    <col min="13678" max="13678" width="9.140625" style="155"/>
    <col min="13680" max="13680" width="9.140625" style="160"/>
    <col min="13682" max="13682" width="9.140625" style="155"/>
    <col min="13684" max="13684" width="9.140625" style="160"/>
    <col min="13686" max="13686" width="9.140625" style="155"/>
    <col min="13688" max="13688" width="9.140625" style="160"/>
    <col min="13690" max="13690" width="9.140625" style="155"/>
    <col min="13692" max="13692" width="9.140625" style="160"/>
    <col min="13694" max="13694" width="9.140625" style="155"/>
    <col min="13696" max="13696" width="9.140625" style="160"/>
    <col min="13698" max="13698" width="9.140625" style="155"/>
    <col min="13700" max="13700" width="9.140625" style="160"/>
    <col min="13702" max="13702" width="9.140625" style="155"/>
    <col min="13704" max="13704" width="9.140625" style="160"/>
    <col min="13706" max="13706" width="9.140625" style="155"/>
    <col min="13708" max="13708" width="9.140625" style="160"/>
    <col min="13710" max="13710" width="9.140625" style="155"/>
    <col min="13712" max="13712" width="9.140625" style="160"/>
    <col min="13714" max="13714" width="9.140625" style="155"/>
    <col min="13716" max="13716" width="9.140625" style="160"/>
    <col min="13718" max="13718" width="9.140625" style="155"/>
    <col min="13720" max="13720" width="9.140625" style="160"/>
    <col min="13722" max="13722" width="9.140625" style="155"/>
    <col min="13724" max="13724" width="9.140625" style="160"/>
    <col min="13726" max="13726" width="9.140625" style="155"/>
    <col min="13728" max="13728" width="9.140625" style="160"/>
    <col min="13730" max="13730" width="9.140625" style="155"/>
    <col min="13732" max="13732" width="9.140625" style="160"/>
    <col min="13734" max="13734" width="9.140625" style="155"/>
    <col min="13736" max="13736" width="9.140625" style="160"/>
    <col min="13738" max="13738" width="9.140625" style="155"/>
    <col min="13740" max="13740" width="9.140625" style="160"/>
    <col min="13742" max="13742" width="9.140625" style="155"/>
    <col min="13744" max="13744" width="9.140625" style="160"/>
    <col min="13746" max="13746" width="9.140625" style="155"/>
    <col min="13748" max="13748" width="9.140625" style="160"/>
    <col min="13750" max="13750" width="9.140625" style="155"/>
    <col min="13752" max="13752" width="9.140625" style="160"/>
    <col min="13754" max="13754" width="9.140625" style="155"/>
    <col min="13756" max="13756" width="9.140625" style="160"/>
    <col min="13758" max="13758" width="9.140625" style="155"/>
    <col min="13760" max="13760" width="9.140625" style="160"/>
    <col min="13762" max="13762" width="9.140625" style="155"/>
    <col min="13764" max="13764" width="9.140625" style="160"/>
    <col min="13766" max="13766" width="9.140625" style="155"/>
    <col min="13768" max="13768" width="9.140625" style="160"/>
    <col min="13770" max="13770" width="9.140625" style="155"/>
    <col min="13772" max="13772" width="9.140625" style="160"/>
    <col min="13774" max="13774" width="9.140625" style="155"/>
    <col min="13776" max="13776" width="9.140625" style="160"/>
    <col min="13778" max="13778" width="9.140625" style="155"/>
    <col min="13780" max="13780" width="9.140625" style="160"/>
    <col min="13782" max="13782" width="9.140625" style="155"/>
    <col min="13784" max="13784" width="9.140625" style="160"/>
    <col min="13786" max="13786" width="9.140625" style="155"/>
    <col min="13788" max="13788" width="9.140625" style="160"/>
    <col min="13790" max="13790" width="9.140625" style="155"/>
    <col min="13792" max="13792" width="9.140625" style="160"/>
    <col min="13794" max="13794" width="9.140625" style="155"/>
    <col min="13796" max="13796" width="9.140625" style="160"/>
    <col min="13798" max="13798" width="9.140625" style="155"/>
    <col min="13800" max="13800" width="9.140625" style="160"/>
    <col min="13802" max="13802" width="9.140625" style="155"/>
    <col min="13804" max="13804" width="9.140625" style="160"/>
    <col min="13806" max="13806" width="9.140625" style="155"/>
    <col min="13808" max="13808" width="9.140625" style="160"/>
    <col min="13810" max="13810" width="9.140625" style="155"/>
    <col min="13812" max="13812" width="9.140625" style="160"/>
    <col min="13814" max="13814" width="9.140625" style="155"/>
    <col min="13816" max="13816" width="9.140625" style="160"/>
    <col min="13818" max="13818" width="9.140625" style="155"/>
    <col min="13820" max="13820" width="9.140625" style="160"/>
    <col min="13822" max="13822" width="9.140625" style="155"/>
    <col min="13824" max="13824" width="9.140625" style="160"/>
    <col min="13826" max="13826" width="9.140625" style="155"/>
    <col min="13828" max="13828" width="9.140625" style="160"/>
    <col min="13830" max="13830" width="9.140625" style="155"/>
    <col min="13832" max="13832" width="9.140625" style="160"/>
    <col min="13834" max="13834" width="9.140625" style="155"/>
    <col min="13836" max="13836" width="9.140625" style="160"/>
    <col min="13838" max="13838" width="9.140625" style="155"/>
    <col min="13840" max="13840" width="9.140625" style="160"/>
    <col min="13842" max="13842" width="9.140625" style="155"/>
    <col min="13844" max="13844" width="9.140625" style="160"/>
    <col min="13846" max="13846" width="9.140625" style="155"/>
    <col min="13848" max="13848" width="9.140625" style="160"/>
    <col min="13850" max="13850" width="9.140625" style="155"/>
    <col min="13852" max="13852" width="9.140625" style="160"/>
    <col min="13854" max="13854" width="9.140625" style="155"/>
    <col min="13856" max="13856" width="9.140625" style="160"/>
    <col min="13858" max="13858" width="9.140625" style="155"/>
    <col min="13860" max="13860" width="9.140625" style="160"/>
    <col min="13862" max="13862" width="9.140625" style="155"/>
    <col min="13864" max="13864" width="9.140625" style="160"/>
    <col min="13866" max="13866" width="9.140625" style="155"/>
    <col min="13868" max="13868" width="9.140625" style="160"/>
    <col min="13870" max="13870" width="9.140625" style="155"/>
    <col min="13872" max="13872" width="9.140625" style="160"/>
    <col min="13874" max="13874" width="9.140625" style="155"/>
    <col min="13876" max="13876" width="9.140625" style="160"/>
    <col min="13878" max="13878" width="9.140625" style="155"/>
    <col min="13880" max="13880" width="9.140625" style="160"/>
    <col min="13882" max="13882" width="9.140625" style="155"/>
    <col min="13884" max="13884" width="9.140625" style="160"/>
    <col min="13886" max="13886" width="9.140625" style="155"/>
    <col min="13888" max="13888" width="9.140625" style="160"/>
    <col min="13890" max="13890" width="9.140625" style="155"/>
    <col min="13892" max="13892" width="9.140625" style="160"/>
    <col min="13894" max="13894" width="9.140625" style="155"/>
    <col min="13896" max="13896" width="9.140625" style="160"/>
    <col min="13898" max="13898" width="9.140625" style="155"/>
    <col min="13900" max="13900" width="9.140625" style="160"/>
    <col min="13902" max="13902" width="9.140625" style="155"/>
    <col min="13904" max="13904" width="9.140625" style="160"/>
    <col min="13906" max="13906" width="9.140625" style="155"/>
    <col min="13908" max="13908" width="9.140625" style="160"/>
    <col min="13910" max="13910" width="9.140625" style="155"/>
    <col min="13912" max="13912" width="9.140625" style="160"/>
    <col min="13914" max="13914" width="9.140625" style="155"/>
    <col min="13916" max="13916" width="9.140625" style="160"/>
    <col min="13918" max="13918" width="9.140625" style="155"/>
    <col min="13920" max="13920" width="9.140625" style="160"/>
    <col min="13922" max="13922" width="9.140625" style="155"/>
    <col min="13924" max="13924" width="9.140625" style="160"/>
    <col min="13926" max="13926" width="9.140625" style="155"/>
    <col min="13928" max="13928" width="9.140625" style="160"/>
    <col min="13930" max="13930" width="9.140625" style="155"/>
    <col min="13932" max="13932" width="9.140625" style="160"/>
    <col min="13934" max="13934" width="9.140625" style="155"/>
    <col min="13936" max="13936" width="9.140625" style="160"/>
    <col min="13938" max="13938" width="9.140625" style="155"/>
    <col min="13940" max="13940" width="9.140625" style="160"/>
    <col min="13942" max="13942" width="9.140625" style="155"/>
    <col min="13944" max="13944" width="9.140625" style="160"/>
    <col min="13946" max="13946" width="9.140625" style="155"/>
    <col min="13948" max="13948" width="9.140625" style="160"/>
    <col min="13950" max="13950" width="9.140625" style="155"/>
    <col min="13952" max="13952" width="9.140625" style="160"/>
    <col min="13954" max="13954" width="9.140625" style="155"/>
    <col min="13956" max="13956" width="9.140625" style="160"/>
    <col min="13958" max="13958" width="9.140625" style="155"/>
    <col min="13960" max="13960" width="9.140625" style="160"/>
    <col min="13962" max="13962" width="9.140625" style="155"/>
    <col min="13964" max="13964" width="9.140625" style="160"/>
    <col min="13966" max="13966" width="9.140625" style="155"/>
    <col min="13968" max="13968" width="9.140625" style="160"/>
    <col min="13970" max="13970" width="9.140625" style="155"/>
    <col min="13972" max="13972" width="9.140625" style="160"/>
    <col min="13974" max="13974" width="9.140625" style="155"/>
    <col min="13976" max="13976" width="9.140625" style="160"/>
    <col min="13978" max="13978" width="9.140625" style="155"/>
    <col min="13980" max="13980" width="9.140625" style="160"/>
    <col min="13982" max="13982" width="9.140625" style="155"/>
    <col min="13984" max="13984" width="9.140625" style="160"/>
    <col min="13986" max="13986" width="9.140625" style="155"/>
    <col min="13988" max="13988" width="9.140625" style="160"/>
    <col min="13990" max="13990" width="9.140625" style="155"/>
    <col min="13992" max="13992" width="9.140625" style="160"/>
    <col min="13994" max="13994" width="9.140625" style="155"/>
    <col min="13996" max="13996" width="9.140625" style="160"/>
    <col min="13998" max="13998" width="9.140625" style="155"/>
    <col min="14000" max="14000" width="9.140625" style="160"/>
    <col min="14002" max="14002" width="9.140625" style="155"/>
    <col min="14004" max="14004" width="9.140625" style="160"/>
    <col min="14006" max="14006" width="9.140625" style="155"/>
    <col min="14008" max="14008" width="9.140625" style="160"/>
    <col min="14010" max="14010" width="9.140625" style="155"/>
    <col min="14012" max="14012" width="9.140625" style="160"/>
    <col min="14014" max="14014" width="9.140625" style="155"/>
    <col min="14016" max="14016" width="9.140625" style="160"/>
    <col min="14018" max="14018" width="9.140625" style="155"/>
    <col min="14020" max="14020" width="9.140625" style="160"/>
    <col min="14022" max="14022" width="9.140625" style="155"/>
    <col min="14024" max="14024" width="9.140625" style="160"/>
    <col min="14026" max="14026" width="9.140625" style="155"/>
    <col min="14028" max="14028" width="9.140625" style="160"/>
    <col min="14030" max="14030" width="9.140625" style="155"/>
    <col min="14032" max="14032" width="9.140625" style="160"/>
    <col min="14034" max="14034" width="9.140625" style="155"/>
    <col min="14036" max="14036" width="9.140625" style="160"/>
    <col min="14038" max="14038" width="9.140625" style="155"/>
    <col min="14040" max="14040" width="9.140625" style="160"/>
    <col min="14042" max="14042" width="9.140625" style="155"/>
    <col min="14044" max="14044" width="9.140625" style="160"/>
    <col min="14046" max="14046" width="9.140625" style="155"/>
    <col min="14048" max="14048" width="9.140625" style="160"/>
    <col min="14050" max="14050" width="9.140625" style="155"/>
    <col min="14052" max="14052" width="9.140625" style="160"/>
    <col min="14054" max="14054" width="9.140625" style="155"/>
    <col min="14056" max="14056" width="9.140625" style="160"/>
    <col min="14058" max="14058" width="9.140625" style="155"/>
    <col min="14060" max="14060" width="9.140625" style="160"/>
    <col min="14062" max="14062" width="9.140625" style="155"/>
    <col min="14064" max="14064" width="9.140625" style="160"/>
    <col min="14066" max="14066" width="9.140625" style="155"/>
    <col min="14068" max="14068" width="9.140625" style="160"/>
    <col min="14070" max="14070" width="9.140625" style="155"/>
    <col min="14072" max="14072" width="9.140625" style="160"/>
    <col min="14074" max="14074" width="9.140625" style="155"/>
    <col min="14076" max="14076" width="9.140625" style="160"/>
    <col min="14078" max="14078" width="9.140625" style="155"/>
    <col min="14080" max="14080" width="9.140625" style="160"/>
    <col min="14082" max="14082" width="9.140625" style="155"/>
    <col min="14084" max="14084" width="9.140625" style="160"/>
    <col min="14086" max="14086" width="9.140625" style="155"/>
    <col min="14088" max="14088" width="9.140625" style="160"/>
    <col min="14090" max="14090" width="9.140625" style="155"/>
    <col min="14092" max="14092" width="9.140625" style="160"/>
    <col min="14094" max="14094" width="9.140625" style="155"/>
    <col min="14096" max="14096" width="9.140625" style="160"/>
    <col min="14098" max="14098" width="9.140625" style="155"/>
    <col min="14100" max="14100" width="9.140625" style="160"/>
    <col min="14102" max="14102" width="9.140625" style="155"/>
    <col min="14104" max="14104" width="9.140625" style="160"/>
    <col min="14106" max="14106" width="9.140625" style="155"/>
    <col min="14108" max="14108" width="9.140625" style="160"/>
    <col min="14110" max="14110" width="9.140625" style="155"/>
    <col min="14112" max="14112" width="9.140625" style="160"/>
    <col min="14114" max="14114" width="9.140625" style="155"/>
    <col min="14116" max="14116" width="9.140625" style="160"/>
    <col min="14118" max="14118" width="9.140625" style="155"/>
    <col min="14120" max="14120" width="9.140625" style="160"/>
    <col min="14122" max="14122" width="9.140625" style="155"/>
    <col min="14124" max="14124" width="9.140625" style="160"/>
    <col min="14126" max="14126" width="9.140625" style="155"/>
    <col min="14128" max="14128" width="9.140625" style="160"/>
    <col min="14130" max="14130" width="9.140625" style="155"/>
    <col min="14132" max="14132" width="9.140625" style="160"/>
    <col min="14134" max="14134" width="9.140625" style="155"/>
    <col min="14136" max="14136" width="9.140625" style="160"/>
    <col min="14138" max="14138" width="9.140625" style="155"/>
    <col min="14140" max="14140" width="9.140625" style="160"/>
    <col min="14142" max="14142" width="9.140625" style="155"/>
    <col min="14144" max="14144" width="9.140625" style="160"/>
    <col min="14146" max="14146" width="9.140625" style="155"/>
    <col min="14148" max="14148" width="9.140625" style="160"/>
    <col min="14150" max="14150" width="9.140625" style="155"/>
    <col min="14152" max="14152" width="9.140625" style="160"/>
    <col min="14154" max="14154" width="9.140625" style="155"/>
    <col min="14156" max="14156" width="9.140625" style="160"/>
    <col min="14158" max="14158" width="9.140625" style="155"/>
    <col min="14160" max="14160" width="9.140625" style="160"/>
    <col min="14162" max="14162" width="9.140625" style="155"/>
    <col min="14164" max="14164" width="9.140625" style="160"/>
    <col min="14166" max="14166" width="9.140625" style="155"/>
    <col min="14168" max="14168" width="9.140625" style="160"/>
    <col min="14170" max="14170" width="9.140625" style="155"/>
    <col min="14172" max="14172" width="9.140625" style="160"/>
    <col min="14174" max="14174" width="9.140625" style="155"/>
    <col min="14176" max="14176" width="9.140625" style="160"/>
    <col min="14178" max="14178" width="9.140625" style="155"/>
    <col min="14180" max="14180" width="9.140625" style="160"/>
    <col min="14182" max="14182" width="9.140625" style="155"/>
    <col min="14184" max="14184" width="9.140625" style="160"/>
    <col min="14186" max="14186" width="9.140625" style="155"/>
    <col min="14188" max="14188" width="9.140625" style="160"/>
    <col min="14190" max="14190" width="9.140625" style="155"/>
    <col min="14192" max="14192" width="9.140625" style="160"/>
    <col min="14194" max="14194" width="9.140625" style="155"/>
    <col min="14196" max="14196" width="9.140625" style="160"/>
    <col min="14198" max="14198" width="9.140625" style="155"/>
    <col min="14200" max="14200" width="9.140625" style="160"/>
    <col min="14202" max="14202" width="9.140625" style="155"/>
    <col min="14204" max="14204" width="9.140625" style="160"/>
    <col min="14206" max="14206" width="9.140625" style="155"/>
    <col min="14208" max="14208" width="9.140625" style="160"/>
    <col min="14210" max="14210" width="9.140625" style="155"/>
    <col min="14212" max="14212" width="9.140625" style="160"/>
    <col min="14214" max="14214" width="9.140625" style="155"/>
    <col min="14216" max="14216" width="9.140625" style="160"/>
    <col min="14218" max="14218" width="9.140625" style="155"/>
    <col min="14220" max="14220" width="9.140625" style="160"/>
    <col min="14222" max="14222" width="9.140625" style="155"/>
    <col min="14224" max="14224" width="9.140625" style="160"/>
    <col min="14226" max="14226" width="9.140625" style="155"/>
    <col min="14228" max="14228" width="9.140625" style="160"/>
    <col min="14230" max="14230" width="9.140625" style="155"/>
    <col min="14232" max="14232" width="9.140625" style="160"/>
    <col min="14234" max="14234" width="9.140625" style="155"/>
    <col min="14236" max="14236" width="9.140625" style="160"/>
    <col min="14238" max="14238" width="9.140625" style="155"/>
    <col min="14240" max="14240" width="9.140625" style="160"/>
    <col min="14242" max="14242" width="9.140625" style="155"/>
    <col min="14244" max="14244" width="9.140625" style="160"/>
    <col min="14246" max="14246" width="9.140625" style="155"/>
    <col min="14248" max="14248" width="9.140625" style="160"/>
    <col min="14250" max="14250" width="9.140625" style="155"/>
    <col min="14252" max="14252" width="9.140625" style="160"/>
    <col min="14254" max="14254" width="9.140625" style="155"/>
    <col min="14256" max="14256" width="9.140625" style="160"/>
    <col min="14258" max="14258" width="9.140625" style="155"/>
    <col min="14260" max="14260" width="9.140625" style="160"/>
    <col min="14262" max="14262" width="9.140625" style="155"/>
    <col min="14264" max="14264" width="9.140625" style="160"/>
    <col min="14266" max="14266" width="9.140625" style="155"/>
    <col min="14268" max="14268" width="9.140625" style="160"/>
    <col min="14270" max="14270" width="9.140625" style="155"/>
    <col min="14272" max="14272" width="9.140625" style="160"/>
    <col min="14274" max="14274" width="9.140625" style="155"/>
    <col min="14276" max="14276" width="9.140625" style="160"/>
    <col min="14278" max="14278" width="9.140625" style="155"/>
    <col min="14280" max="14280" width="9.140625" style="160"/>
    <col min="14282" max="14282" width="9.140625" style="155"/>
    <col min="14284" max="14284" width="9.140625" style="160"/>
    <col min="14286" max="14286" width="9.140625" style="155"/>
    <col min="14288" max="14288" width="9.140625" style="160"/>
    <col min="14290" max="14290" width="9.140625" style="155"/>
    <col min="14292" max="14292" width="9.140625" style="160"/>
    <col min="14294" max="14294" width="9.140625" style="155"/>
    <col min="14296" max="14296" width="9.140625" style="160"/>
    <col min="14298" max="14298" width="9.140625" style="155"/>
    <col min="14300" max="14300" width="9.140625" style="160"/>
    <col min="14302" max="14302" width="9.140625" style="155"/>
    <col min="14304" max="14304" width="9.140625" style="160"/>
    <col min="14306" max="14306" width="9.140625" style="155"/>
    <col min="14308" max="14308" width="9.140625" style="160"/>
    <col min="14310" max="14310" width="9.140625" style="155"/>
    <col min="14312" max="14312" width="9.140625" style="160"/>
    <col min="14314" max="14314" width="9.140625" style="155"/>
    <col min="14316" max="14316" width="9.140625" style="160"/>
    <col min="14318" max="14318" width="9.140625" style="155"/>
    <col min="14320" max="14320" width="9.140625" style="160"/>
    <col min="14322" max="14322" width="9.140625" style="155"/>
    <col min="14324" max="14324" width="9.140625" style="160"/>
    <col min="14326" max="14326" width="9.140625" style="155"/>
    <col min="14328" max="14328" width="9.140625" style="160"/>
    <col min="14330" max="14330" width="9.140625" style="155"/>
    <col min="14332" max="14332" width="9.140625" style="160"/>
    <col min="14334" max="14334" width="9.140625" style="155"/>
    <col min="14336" max="14336" width="9.140625" style="160"/>
    <col min="14338" max="14338" width="9.140625" style="155"/>
    <col min="14340" max="14340" width="9.140625" style="160"/>
    <col min="14342" max="14342" width="9.140625" style="155"/>
    <col min="14344" max="14344" width="9.140625" style="160"/>
    <col min="14346" max="14346" width="9.140625" style="155"/>
    <col min="14348" max="14348" width="9.140625" style="160"/>
    <col min="14350" max="14350" width="9.140625" style="155"/>
    <col min="14352" max="14352" width="9.140625" style="160"/>
    <col min="14354" max="14354" width="9.140625" style="155"/>
    <col min="14356" max="14356" width="9.140625" style="160"/>
    <col min="14358" max="14358" width="9.140625" style="155"/>
    <col min="14360" max="14360" width="9.140625" style="160"/>
    <col min="14362" max="14362" width="9.140625" style="155"/>
    <col min="14364" max="14364" width="9.140625" style="160"/>
    <col min="14366" max="14366" width="9.140625" style="155"/>
    <col min="14368" max="14368" width="9.140625" style="160"/>
    <col min="14370" max="14370" width="9.140625" style="155"/>
    <col min="14372" max="14372" width="9.140625" style="160"/>
    <col min="14374" max="14374" width="9.140625" style="155"/>
    <col min="14376" max="14376" width="9.140625" style="160"/>
    <col min="14378" max="14378" width="9.140625" style="155"/>
    <col min="14380" max="14380" width="9.140625" style="160"/>
    <col min="14382" max="14382" width="9.140625" style="155"/>
    <col min="14384" max="14384" width="9.140625" style="160"/>
    <col min="14386" max="14386" width="9.140625" style="155"/>
    <col min="14388" max="14388" width="9.140625" style="160"/>
    <col min="14390" max="14390" width="9.140625" style="155"/>
    <col min="14392" max="14392" width="9.140625" style="160"/>
    <col min="14394" max="14394" width="9.140625" style="155"/>
    <col min="14396" max="14396" width="9.140625" style="160"/>
    <col min="14398" max="14398" width="9.140625" style="155"/>
    <col min="14400" max="14400" width="9.140625" style="160"/>
    <col min="14402" max="14402" width="9.140625" style="155"/>
    <col min="14404" max="14404" width="9.140625" style="160"/>
    <col min="14406" max="14406" width="9.140625" style="155"/>
    <col min="14408" max="14408" width="9.140625" style="160"/>
    <col min="14410" max="14410" width="9.140625" style="155"/>
    <col min="14412" max="14412" width="9.140625" style="160"/>
    <col min="14414" max="14414" width="9.140625" style="155"/>
    <col min="14416" max="14416" width="9.140625" style="160"/>
    <col min="14418" max="14418" width="9.140625" style="155"/>
    <col min="14420" max="14420" width="9.140625" style="160"/>
    <col min="14422" max="14422" width="9.140625" style="155"/>
    <col min="14424" max="14424" width="9.140625" style="160"/>
    <col min="14426" max="14426" width="9.140625" style="155"/>
    <col min="14428" max="14428" width="9.140625" style="160"/>
    <col min="14430" max="14430" width="9.140625" style="155"/>
    <col min="14432" max="14432" width="9.140625" style="160"/>
    <col min="14434" max="14434" width="9.140625" style="155"/>
    <col min="14436" max="14436" width="9.140625" style="160"/>
    <col min="14438" max="14438" width="9.140625" style="155"/>
    <col min="14440" max="14440" width="9.140625" style="160"/>
    <col min="14442" max="14442" width="9.140625" style="155"/>
    <col min="14444" max="14444" width="9.140625" style="160"/>
    <col min="14446" max="14446" width="9.140625" style="155"/>
    <col min="14448" max="14448" width="9.140625" style="160"/>
    <col min="14450" max="14450" width="9.140625" style="155"/>
    <col min="14452" max="14452" width="9.140625" style="160"/>
    <col min="14454" max="14454" width="9.140625" style="155"/>
    <col min="14456" max="14456" width="9.140625" style="160"/>
    <col min="14458" max="14458" width="9.140625" style="155"/>
    <col min="14460" max="14460" width="9.140625" style="160"/>
    <col min="14462" max="14462" width="9.140625" style="155"/>
    <col min="14464" max="14464" width="9.140625" style="160"/>
    <col min="14466" max="14466" width="9.140625" style="155"/>
    <col min="14468" max="14468" width="9.140625" style="160"/>
    <col min="14470" max="14470" width="9.140625" style="155"/>
    <col min="14472" max="14472" width="9.140625" style="160"/>
    <col min="14474" max="14474" width="9.140625" style="155"/>
    <col min="14476" max="14476" width="9.140625" style="160"/>
    <col min="14478" max="14478" width="9.140625" style="155"/>
    <col min="14480" max="14480" width="9.140625" style="160"/>
    <col min="14482" max="14482" width="9.140625" style="155"/>
    <col min="14484" max="14484" width="9.140625" style="160"/>
    <col min="14486" max="14486" width="9.140625" style="155"/>
    <col min="14488" max="14488" width="9.140625" style="160"/>
    <col min="14490" max="14490" width="9.140625" style="155"/>
    <col min="14492" max="14492" width="9.140625" style="160"/>
    <col min="14494" max="14494" width="9.140625" style="155"/>
    <col min="14496" max="14496" width="9.140625" style="160"/>
    <col min="14498" max="14498" width="9.140625" style="155"/>
    <col min="14500" max="14500" width="9.140625" style="160"/>
    <col min="14502" max="14502" width="9.140625" style="155"/>
    <col min="14504" max="14504" width="9.140625" style="160"/>
    <col min="14506" max="14506" width="9.140625" style="155"/>
    <col min="14508" max="14508" width="9.140625" style="160"/>
    <col min="14510" max="14510" width="9.140625" style="155"/>
    <col min="14512" max="14512" width="9.140625" style="160"/>
    <col min="14514" max="14514" width="9.140625" style="155"/>
    <col min="14516" max="14516" width="9.140625" style="160"/>
    <col min="14518" max="14518" width="9.140625" style="155"/>
    <col min="14520" max="14520" width="9.140625" style="160"/>
    <col min="14522" max="14522" width="9.140625" style="155"/>
    <col min="14524" max="14524" width="9.140625" style="160"/>
    <col min="14526" max="14526" width="9.140625" style="155"/>
    <col min="14528" max="14528" width="9.140625" style="160"/>
    <col min="14530" max="14530" width="9.140625" style="155"/>
    <col min="14532" max="14532" width="9.140625" style="160"/>
    <col min="14534" max="14534" width="9.140625" style="155"/>
    <col min="14536" max="14536" width="9.140625" style="160"/>
    <col min="14538" max="14538" width="9.140625" style="155"/>
    <col min="14540" max="14540" width="9.140625" style="160"/>
    <col min="14542" max="14542" width="9.140625" style="155"/>
    <col min="14544" max="14544" width="9.140625" style="160"/>
    <col min="14546" max="14546" width="9.140625" style="155"/>
    <col min="14548" max="14548" width="9.140625" style="160"/>
    <col min="14550" max="14550" width="9.140625" style="155"/>
    <col min="14552" max="14552" width="9.140625" style="160"/>
    <col min="14554" max="14554" width="9.140625" style="155"/>
    <col min="14556" max="14556" width="9.140625" style="160"/>
    <col min="14558" max="14558" width="9.140625" style="155"/>
    <col min="14560" max="14560" width="9.140625" style="160"/>
    <col min="14562" max="14562" width="9.140625" style="155"/>
    <col min="14564" max="14564" width="9.140625" style="160"/>
    <col min="14566" max="14566" width="9.140625" style="155"/>
    <col min="14568" max="14568" width="9.140625" style="160"/>
    <col min="14570" max="14570" width="9.140625" style="155"/>
    <col min="14572" max="14572" width="9.140625" style="160"/>
    <col min="14574" max="14574" width="9.140625" style="155"/>
    <col min="14576" max="14576" width="9.140625" style="160"/>
    <col min="14578" max="14578" width="9.140625" style="155"/>
    <col min="14580" max="14580" width="9.140625" style="160"/>
    <col min="14582" max="14582" width="9.140625" style="155"/>
    <col min="14584" max="14584" width="9.140625" style="160"/>
    <col min="14586" max="14586" width="9.140625" style="155"/>
    <col min="14588" max="14588" width="9.140625" style="160"/>
    <col min="14590" max="14590" width="9.140625" style="155"/>
    <col min="14592" max="14592" width="9.140625" style="160"/>
    <col min="14594" max="14594" width="9.140625" style="155"/>
    <col min="14596" max="14596" width="9.140625" style="160"/>
    <col min="14598" max="14598" width="9.140625" style="155"/>
    <col min="14600" max="14600" width="9.140625" style="160"/>
    <col min="14602" max="14602" width="9.140625" style="155"/>
    <col min="14604" max="14604" width="9.140625" style="160"/>
    <col min="14606" max="14606" width="9.140625" style="155"/>
    <col min="14608" max="14608" width="9.140625" style="160"/>
    <col min="14610" max="14610" width="9.140625" style="155"/>
    <col min="14612" max="14612" width="9.140625" style="160"/>
    <col min="14614" max="14614" width="9.140625" style="155"/>
    <col min="14616" max="14616" width="9.140625" style="160"/>
    <col min="14618" max="14618" width="9.140625" style="155"/>
    <col min="14620" max="14620" width="9.140625" style="160"/>
    <col min="14622" max="14622" width="9.140625" style="155"/>
    <col min="14624" max="14624" width="9.140625" style="160"/>
    <col min="14626" max="14626" width="9.140625" style="155"/>
    <col min="14628" max="14628" width="9.140625" style="160"/>
    <col min="14630" max="14630" width="9.140625" style="155"/>
    <col min="14632" max="14632" width="9.140625" style="160"/>
    <col min="14634" max="14634" width="9.140625" style="155"/>
    <col min="14636" max="14636" width="9.140625" style="160"/>
    <col min="14638" max="14638" width="9.140625" style="155"/>
    <col min="14640" max="14640" width="9.140625" style="160"/>
    <col min="14642" max="14642" width="9.140625" style="155"/>
    <col min="14644" max="14644" width="9.140625" style="160"/>
    <col min="14646" max="14646" width="9.140625" style="155"/>
    <col min="14648" max="14648" width="9.140625" style="160"/>
    <col min="14650" max="14650" width="9.140625" style="155"/>
    <col min="14652" max="14652" width="9.140625" style="160"/>
    <col min="14654" max="14654" width="9.140625" style="155"/>
    <col min="14656" max="14656" width="9.140625" style="160"/>
    <col min="14658" max="14658" width="9.140625" style="155"/>
    <col min="14660" max="14660" width="9.140625" style="160"/>
    <col min="14662" max="14662" width="9.140625" style="155"/>
    <col min="14664" max="14664" width="9.140625" style="160"/>
    <col min="14666" max="14666" width="9.140625" style="155"/>
    <col min="14668" max="14668" width="9.140625" style="160"/>
    <col min="14670" max="14670" width="9.140625" style="155"/>
    <col min="14672" max="14672" width="9.140625" style="160"/>
    <col min="14674" max="14674" width="9.140625" style="155"/>
    <col min="14676" max="14676" width="9.140625" style="160"/>
    <col min="14678" max="14678" width="9.140625" style="155"/>
    <col min="14680" max="14680" width="9.140625" style="160"/>
    <col min="14682" max="14682" width="9.140625" style="155"/>
    <col min="14684" max="14684" width="9.140625" style="160"/>
    <col min="14686" max="14686" width="9.140625" style="155"/>
    <col min="14688" max="14688" width="9.140625" style="160"/>
    <col min="14690" max="14690" width="9.140625" style="155"/>
    <col min="14692" max="14692" width="9.140625" style="160"/>
    <col min="14694" max="14694" width="9.140625" style="155"/>
    <col min="14696" max="14696" width="9.140625" style="160"/>
    <col min="14698" max="14698" width="9.140625" style="155"/>
    <col min="14700" max="14700" width="9.140625" style="160"/>
    <col min="14702" max="14702" width="9.140625" style="155"/>
    <col min="14704" max="14704" width="9.140625" style="160"/>
    <col min="14706" max="14706" width="9.140625" style="155"/>
    <col min="14708" max="14708" width="9.140625" style="160"/>
    <col min="14710" max="14710" width="9.140625" style="155"/>
    <col min="14712" max="14712" width="9.140625" style="160"/>
    <col min="14714" max="14714" width="9.140625" style="155"/>
    <col min="14716" max="14716" width="9.140625" style="160"/>
    <col min="14718" max="14718" width="9.140625" style="155"/>
    <col min="14720" max="14720" width="9.140625" style="160"/>
    <col min="14722" max="14722" width="9.140625" style="155"/>
    <col min="14724" max="14724" width="9.140625" style="160"/>
    <col min="14726" max="14726" width="9.140625" style="155"/>
    <col min="14728" max="14728" width="9.140625" style="160"/>
    <col min="14730" max="14730" width="9.140625" style="155"/>
    <col min="14732" max="14732" width="9.140625" style="160"/>
    <col min="14734" max="14734" width="9.140625" style="155"/>
    <col min="14736" max="14736" width="9.140625" style="160"/>
    <col min="14738" max="14738" width="9.140625" style="155"/>
    <col min="14740" max="14740" width="9.140625" style="160"/>
    <col min="14742" max="14742" width="9.140625" style="155"/>
    <col min="14744" max="14744" width="9.140625" style="160"/>
    <col min="14746" max="14746" width="9.140625" style="155"/>
    <col min="14748" max="14748" width="9.140625" style="160"/>
    <col min="14750" max="14750" width="9.140625" style="155"/>
    <col min="14752" max="14752" width="9.140625" style="160"/>
    <col min="14754" max="14754" width="9.140625" style="155"/>
    <col min="14756" max="14756" width="9.140625" style="160"/>
    <col min="14758" max="14758" width="9.140625" style="155"/>
    <col min="14760" max="14760" width="9.140625" style="160"/>
    <col min="14762" max="14762" width="9.140625" style="155"/>
    <col min="14764" max="14764" width="9.140625" style="160"/>
    <col min="14766" max="14766" width="9.140625" style="155"/>
    <col min="14768" max="14768" width="9.140625" style="160"/>
    <col min="14770" max="14770" width="9.140625" style="155"/>
    <col min="14772" max="14772" width="9.140625" style="160"/>
    <col min="14774" max="14774" width="9.140625" style="155"/>
    <col min="14776" max="14776" width="9.140625" style="160"/>
    <col min="14778" max="14778" width="9.140625" style="155"/>
    <col min="14780" max="14780" width="9.140625" style="160"/>
    <col min="14782" max="14782" width="9.140625" style="155"/>
    <col min="14784" max="14784" width="9.140625" style="160"/>
    <col min="14786" max="14786" width="9.140625" style="155"/>
    <col min="14788" max="14788" width="9.140625" style="160"/>
    <col min="14790" max="14790" width="9.140625" style="155"/>
    <col min="14792" max="14792" width="9.140625" style="160"/>
    <col min="14794" max="14794" width="9.140625" style="155"/>
    <col min="14796" max="14796" width="9.140625" style="160"/>
    <col min="14798" max="14798" width="9.140625" style="155"/>
    <col min="14800" max="14800" width="9.140625" style="160"/>
    <col min="14802" max="14802" width="9.140625" style="155"/>
    <col min="14804" max="14804" width="9.140625" style="160"/>
    <col min="14806" max="14806" width="9.140625" style="155"/>
    <col min="14808" max="14808" width="9.140625" style="160"/>
    <col min="14810" max="14810" width="9.140625" style="155"/>
    <col min="14812" max="14812" width="9.140625" style="160"/>
    <col min="14814" max="14814" width="9.140625" style="155"/>
    <col min="14816" max="14816" width="9.140625" style="160"/>
    <col min="14818" max="14818" width="9.140625" style="155"/>
    <col min="14820" max="14820" width="9.140625" style="160"/>
    <col min="14822" max="14822" width="9.140625" style="155"/>
    <col min="14824" max="14824" width="9.140625" style="160"/>
    <col min="14826" max="14826" width="9.140625" style="155"/>
    <col min="14828" max="14828" width="9.140625" style="160"/>
    <col min="14830" max="14830" width="9.140625" style="155"/>
    <col min="14832" max="14832" width="9.140625" style="160"/>
    <col min="14834" max="14834" width="9.140625" style="155"/>
    <col min="14836" max="14836" width="9.140625" style="160"/>
    <col min="14838" max="14838" width="9.140625" style="155"/>
    <col min="14840" max="14840" width="9.140625" style="160"/>
    <col min="14842" max="14842" width="9.140625" style="155"/>
    <col min="14844" max="14844" width="9.140625" style="160"/>
    <col min="14846" max="14846" width="9.140625" style="155"/>
    <col min="14848" max="14848" width="9.140625" style="160"/>
    <col min="14850" max="14850" width="9.140625" style="155"/>
    <col min="14852" max="14852" width="9.140625" style="160"/>
    <col min="14854" max="14854" width="9.140625" style="155"/>
    <col min="14856" max="14856" width="9.140625" style="160"/>
    <col min="14858" max="14858" width="9.140625" style="155"/>
    <col min="14860" max="14860" width="9.140625" style="160"/>
    <col min="14862" max="14862" width="9.140625" style="155"/>
    <col min="14864" max="14864" width="9.140625" style="160"/>
    <col min="14866" max="14866" width="9.140625" style="155"/>
    <col min="14868" max="14868" width="9.140625" style="160"/>
    <col min="14870" max="14870" width="9.140625" style="155"/>
    <col min="14872" max="14872" width="9.140625" style="160"/>
    <col min="14874" max="14874" width="9.140625" style="155"/>
    <col min="14876" max="14876" width="9.140625" style="160"/>
    <col min="14878" max="14878" width="9.140625" style="155"/>
    <col min="14880" max="14880" width="9.140625" style="160"/>
    <col min="14882" max="14882" width="9.140625" style="155"/>
    <col min="14884" max="14884" width="9.140625" style="160"/>
    <col min="14886" max="14886" width="9.140625" style="155"/>
    <col min="14888" max="14888" width="9.140625" style="160"/>
    <col min="14890" max="14890" width="9.140625" style="155"/>
    <col min="14892" max="14892" width="9.140625" style="160"/>
    <col min="14894" max="14894" width="9.140625" style="155"/>
    <col min="14896" max="14896" width="9.140625" style="160"/>
    <col min="14898" max="14898" width="9.140625" style="155"/>
    <col min="14900" max="14900" width="9.140625" style="160"/>
    <col min="14902" max="14902" width="9.140625" style="155"/>
    <col min="14904" max="14904" width="9.140625" style="160"/>
    <col min="14906" max="14906" width="9.140625" style="155"/>
    <col min="14908" max="14908" width="9.140625" style="160"/>
    <col min="14910" max="14910" width="9.140625" style="155"/>
    <col min="14912" max="14912" width="9.140625" style="160"/>
    <col min="14914" max="14914" width="9.140625" style="155"/>
    <col min="14916" max="14916" width="9.140625" style="160"/>
    <col min="14918" max="14918" width="9.140625" style="155"/>
    <col min="14920" max="14920" width="9.140625" style="160"/>
    <col min="14922" max="14922" width="9.140625" style="155"/>
    <col min="14924" max="14924" width="9.140625" style="160"/>
    <col min="14926" max="14926" width="9.140625" style="155"/>
    <col min="14928" max="14928" width="9.140625" style="160"/>
    <col min="14930" max="14930" width="9.140625" style="155"/>
    <col min="14932" max="14932" width="9.140625" style="160"/>
    <col min="14934" max="14934" width="9.140625" style="155"/>
    <col min="14936" max="14936" width="9.140625" style="160"/>
    <col min="14938" max="14938" width="9.140625" style="155"/>
    <col min="14940" max="14940" width="9.140625" style="160"/>
    <col min="14942" max="14942" width="9.140625" style="155"/>
    <col min="14944" max="14944" width="9.140625" style="160"/>
    <col min="14946" max="14946" width="9.140625" style="155"/>
    <col min="14948" max="14948" width="9.140625" style="160"/>
    <col min="14950" max="14950" width="9.140625" style="155"/>
    <col min="14952" max="14952" width="9.140625" style="160"/>
    <col min="14954" max="14954" width="9.140625" style="155"/>
    <col min="14956" max="14956" width="9.140625" style="160"/>
    <col min="14958" max="14958" width="9.140625" style="155"/>
    <col min="14960" max="14960" width="9.140625" style="160"/>
    <col min="14962" max="14962" width="9.140625" style="155"/>
    <col min="14964" max="14964" width="9.140625" style="160"/>
    <col min="14966" max="14966" width="9.140625" style="155"/>
    <col min="14968" max="14968" width="9.140625" style="160"/>
    <col min="14970" max="14970" width="9.140625" style="155"/>
    <col min="14972" max="14972" width="9.140625" style="160"/>
    <col min="14974" max="14974" width="9.140625" style="155"/>
    <col min="14976" max="14976" width="9.140625" style="160"/>
    <col min="14978" max="14978" width="9.140625" style="155"/>
    <col min="14980" max="14980" width="9.140625" style="160"/>
    <col min="14982" max="14982" width="9.140625" style="155"/>
    <col min="14984" max="14984" width="9.140625" style="160"/>
    <col min="14986" max="14986" width="9.140625" style="155"/>
    <col min="14988" max="14988" width="9.140625" style="160"/>
    <col min="14990" max="14990" width="9.140625" style="155"/>
    <col min="14992" max="14992" width="9.140625" style="160"/>
    <col min="14994" max="14994" width="9.140625" style="155"/>
    <col min="14996" max="14996" width="9.140625" style="160"/>
    <col min="14998" max="14998" width="9.140625" style="155"/>
    <col min="15000" max="15000" width="9.140625" style="160"/>
    <col min="15002" max="15002" width="9.140625" style="155"/>
    <col min="15004" max="15004" width="9.140625" style="160"/>
    <col min="15006" max="15006" width="9.140625" style="155"/>
    <col min="15008" max="15008" width="9.140625" style="160"/>
    <col min="15010" max="15010" width="9.140625" style="155"/>
    <col min="15012" max="15012" width="9.140625" style="160"/>
    <col min="15014" max="15014" width="9.140625" style="155"/>
    <col min="15016" max="15016" width="9.140625" style="160"/>
    <col min="15018" max="15018" width="9.140625" style="155"/>
    <col min="15020" max="15020" width="9.140625" style="160"/>
    <col min="15022" max="15022" width="9.140625" style="155"/>
    <col min="15024" max="15024" width="9.140625" style="160"/>
    <col min="15026" max="15026" width="9.140625" style="155"/>
    <col min="15028" max="15028" width="9.140625" style="160"/>
    <col min="15030" max="15030" width="9.140625" style="155"/>
    <col min="15032" max="15032" width="9.140625" style="160"/>
    <col min="15034" max="15034" width="9.140625" style="155"/>
    <col min="15036" max="15036" width="9.140625" style="160"/>
    <col min="15038" max="15038" width="9.140625" style="155"/>
    <col min="15040" max="15040" width="9.140625" style="160"/>
    <col min="15042" max="15042" width="9.140625" style="155"/>
    <col min="15044" max="15044" width="9.140625" style="160"/>
    <col min="15046" max="15046" width="9.140625" style="155"/>
    <col min="15048" max="15048" width="9.140625" style="160"/>
    <col min="15050" max="15050" width="9.140625" style="155"/>
    <col min="15052" max="15052" width="9.140625" style="160"/>
    <col min="15054" max="15054" width="9.140625" style="155"/>
    <col min="15056" max="15056" width="9.140625" style="160"/>
    <col min="15058" max="15058" width="9.140625" style="155"/>
    <col min="15060" max="15060" width="9.140625" style="160"/>
    <col min="15062" max="15062" width="9.140625" style="155"/>
    <col min="15064" max="15064" width="9.140625" style="160"/>
    <col min="15066" max="15066" width="9.140625" style="155"/>
    <col min="15068" max="15068" width="9.140625" style="160"/>
    <col min="15070" max="15070" width="9.140625" style="155"/>
    <col min="15072" max="15072" width="9.140625" style="160"/>
    <col min="15074" max="15074" width="9.140625" style="155"/>
    <col min="15076" max="15076" width="9.140625" style="160"/>
    <col min="15078" max="15078" width="9.140625" style="155"/>
    <col min="15080" max="15080" width="9.140625" style="160"/>
    <col min="15082" max="15082" width="9.140625" style="155"/>
    <col min="15084" max="15084" width="9.140625" style="160"/>
    <col min="15086" max="15086" width="9.140625" style="155"/>
    <col min="15088" max="15088" width="9.140625" style="160"/>
    <col min="15090" max="15090" width="9.140625" style="155"/>
    <col min="15092" max="15092" width="9.140625" style="160"/>
    <col min="15094" max="15094" width="9.140625" style="155"/>
    <col min="15096" max="15096" width="9.140625" style="160"/>
    <col min="15098" max="15098" width="9.140625" style="155"/>
    <col min="15100" max="15100" width="9.140625" style="160"/>
    <col min="15102" max="15102" width="9.140625" style="155"/>
    <col min="15104" max="15104" width="9.140625" style="160"/>
    <col min="15106" max="15106" width="9.140625" style="155"/>
    <col min="15108" max="15108" width="9.140625" style="160"/>
    <col min="15110" max="15110" width="9.140625" style="155"/>
    <col min="15112" max="15112" width="9.140625" style="160"/>
    <col min="15114" max="15114" width="9.140625" style="155"/>
    <col min="15116" max="15116" width="9.140625" style="160"/>
    <col min="15118" max="15118" width="9.140625" style="155"/>
    <col min="15120" max="15120" width="9.140625" style="160"/>
    <col min="15122" max="15122" width="9.140625" style="155"/>
    <col min="15124" max="15124" width="9.140625" style="160"/>
    <col min="15126" max="15126" width="9.140625" style="155"/>
    <col min="15128" max="15128" width="9.140625" style="160"/>
    <col min="15130" max="15130" width="9.140625" style="155"/>
    <col min="15132" max="15132" width="9.140625" style="160"/>
    <col min="15134" max="15134" width="9.140625" style="155"/>
    <col min="15136" max="15136" width="9.140625" style="160"/>
    <col min="15138" max="15138" width="9.140625" style="155"/>
    <col min="15140" max="15140" width="9.140625" style="160"/>
    <col min="15142" max="15142" width="9.140625" style="155"/>
    <col min="15144" max="15144" width="9.140625" style="160"/>
    <col min="15146" max="15146" width="9.140625" style="155"/>
    <col min="15148" max="15148" width="9.140625" style="160"/>
    <col min="15150" max="15150" width="9.140625" style="155"/>
    <col min="15152" max="15152" width="9.140625" style="160"/>
    <col min="15154" max="15154" width="9.140625" style="155"/>
    <col min="15156" max="15156" width="9.140625" style="160"/>
    <col min="15158" max="15158" width="9.140625" style="155"/>
    <col min="15160" max="15160" width="9.140625" style="160"/>
    <col min="15162" max="15162" width="9.140625" style="155"/>
    <col min="15164" max="15164" width="9.140625" style="160"/>
    <col min="15166" max="15166" width="9.140625" style="155"/>
    <col min="15168" max="15168" width="9.140625" style="160"/>
    <col min="15170" max="15170" width="9.140625" style="155"/>
    <col min="15172" max="15172" width="9.140625" style="160"/>
    <col min="15174" max="15174" width="9.140625" style="155"/>
    <col min="15176" max="15176" width="9.140625" style="160"/>
    <col min="15178" max="15178" width="9.140625" style="155"/>
    <col min="15180" max="15180" width="9.140625" style="160"/>
    <col min="15182" max="15182" width="9.140625" style="155"/>
    <col min="15184" max="15184" width="9.140625" style="160"/>
    <col min="15186" max="15186" width="9.140625" style="155"/>
    <col min="15188" max="15188" width="9.140625" style="160"/>
    <col min="15190" max="15190" width="9.140625" style="155"/>
    <col min="15192" max="15192" width="9.140625" style="160"/>
    <col min="15194" max="15194" width="9.140625" style="155"/>
    <col min="15196" max="15196" width="9.140625" style="160"/>
    <col min="15198" max="15198" width="9.140625" style="155"/>
    <col min="15200" max="15200" width="9.140625" style="160"/>
    <col min="15202" max="15202" width="9.140625" style="155"/>
    <col min="15204" max="15204" width="9.140625" style="160"/>
    <col min="15206" max="15206" width="9.140625" style="155"/>
    <col min="15208" max="15208" width="9.140625" style="160"/>
    <col min="15210" max="15210" width="9.140625" style="155"/>
    <col min="15212" max="15212" width="9.140625" style="160"/>
    <col min="15214" max="15214" width="9.140625" style="155"/>
    <col min="15216" max="15216" width="9.140625" style="160"/>
    <col min="15218" max="15218" width="9.140625" style="155"/>
    <col min="15220" max="15220" width="9.140625" style="160"/>
    <col min="15222" max="15222" width="9.140625" style="155"/>
    <col min="15224" max="15224" width="9.140625" style="160"/>
    <col min="15226" max="15226" width="9.140625" style="155"/>
    <col min="15228" max="15228" width="9.140625" style="160"/>
    <col min="15230" max="15230" width="9.140625" style="155"/>
    <col min="15232" max="15232" width="9.140625" style="160"/>
    <col min="15234" max="15234" width="9.140625" style="155"/>
    <col min="15236" max="15236" width="9.140625" style="160"/>
    <col min="15238" max="15238" width="9.140625" style="155"/>
    <col min="15240" max="15240" width="9.140625" style="160"/>
    <col min="15242" max="15242" width="9.140625" style="155"/>
    <col min="15244" max="15244" width="9.140625" style="160"/>
    <col min="15246" max="15246" width="9.140625" style="155"/>
    <col min="15248" max="15248" width="9.140625" style="160"/>
    <col min="15250" max="15250" width="9.140625" style="155"/>
    <col min="15252" max="15252" width="9.140625" style="160"/>
    <col min="15254" max="15254" width="9.140625" style="155"/>
    <col min="15256" max="15256" width="9.140625" style="160"/>
    <col min="15258" max="15258" width="9.140625" style="155"/>
    <col min="15260" max="15260" width="9.140625" style="160"/>
    <col min="15262" max="15262" width="9.140625" style="155"/>
    <col min="15264" max="15264" width="9.140625" style="160"/>
    <col min="15266" max="15266" width="9.140625" style="155"/>
    <col min="15268" max="15268" width="9.140625" style="160"/>
    <col min="15270" max="15270" width="9.140625" style="155"/>
    <col min="15272" max="15272" width="9.140625" style="160"/>
    <col min="15274" max="15274" width="9.140625" style="155"/>
    <col min="15276" max="15276" width="9.140625" style="160"/>
    <col min="15278" max="15278" width="9.140625" style="155"/>
    <col min="15280" max="15280" width="9.140625" style="160"/>
    <col min="15282" max="15282" width="9.140625" style="155"/>
    <col min="15284" max="15284" width="9.140625" style="160"/>
    <col min="15286" max="15286" width="9.140625" style="155"/>
    <col min="15288" max="15288" width="9.140625" style="160"/>
    <col min="15290" max="15290" width="9.140625" style="155"/>
    <col min="15292" max="15292" width="9.140625" style="160"/>
    <col min="15294" max="15294" width="9.140625" style="155"/>
    <col min="15296" max="15296" width="9.140625" style="160"/>
    <col min="15298" max="15298" width="9.140625" style="155"/>
    <col min="15300" max="15300" width="9.140625" style="160"/>
    <col min="15302" max="15302" width="9.140625" style="155"/>
    <col min="15304" max="15304" width="9.140625" style="160"/>
    <col min="15306" max="15306" width="9.140625" style="155"/>
    <col min="15308" max="15308" width="9.140625" style="160"/>
    <col min="15310" max="15310" width="9.140625" style="155"/>
    <col min="15312" max="15312" width="9.140625" style="160"/>
    <col min="15314" max="15314" width="9.140625" style="155"/>
    <col min="15316" max="15316" width="9.140625" style="160"/>
    <col min="15318" max="15318" width="9.140625" style="155"/>
    <col min="15320" max="15320" width="9.140625" style="160"/>
    <col min="15322" max="15322" width="9.140625" style="155"/>
    <col min="15324" max="15324" width="9.140625" style="160"/>
    <col min="15326" max="15326" width="9.140625" style="155"/>
    <col min="15328" max="15328" width="9.140625" style="160"/>
    <col min="15330" max="15330" width="9.140625" style="155"/>
    <col min="15332" max="15332" width="9.140625" style="160"/>
    <col min="15334" max="15334" width="9.140625" style="155"/>
    <col min="15336" max="15336" width="9.140625" style="160"/>
    <col min="15338" max="15338" width="9.140625" style="155"/>
    <col min="15340" max="15340" width="9.140625" style="160"/>
    <col min="15342" max="15342" width="9.140625" style="155"/>
    <col min="15344" max="15344" width="9.140625" style="160"/>
    <col min="15346" max="15346" width="9.140625" style="155"/>
    <col min="15348" max="15348" width="9.140625" style="160"/>
    <col min="15350" max="15350" width="9.140625" style="155"/>
    <col min="15352" max="15352" width="9.140625" style="160"/>
    <col min="15354" max="15354" width="9.140625" style="155"/>
    <col min="15356" max="15356" width="9.140625" style="160"/>
    <col min="15358" max="15358" width="9.140625" style="155"/>
    <col min="15360" max="15360" width="9.140625" style="160"/>
    <col min="15362" max="15362" width="9.140625" style="155"/>
    <col min="15364" max="15364" width="9.140625" style="160"/>
    <col min="15366" max="15366" width="9.140625" style="155"/>
    <col min="15368" max="15368" width="9.140625" style="160"/>
    <col min="15370" max="15370" width="9.140625" style="155"/>
    <col min="15372" max="15372" width="9.140625" style="160"/>
    <col min="15374" max="15374" width="9.140625" style="155"/>
    <col min="15376" max="15376" width="9.140625" style="160"/>
    <col min="15378" max="15378" width="9.140625" style="155"/>
    <col min="15380" max="15380" width="9.140625" style="160"/>
    <col min="15382" max="15382" width="9.140625" style="155"/>
    <col min="15384" max="15384" width="9.140625" style="160"/>
    <col min="15386" max="15386" width="9.140625" style="155"/>
    <col min="15388" max="15388" width="9.140625" style="160"/>
    <col min="15390" max="15390" width="9.140625" style="155"/>
    <col min="15392" max="15392" width="9.140625" style="160"/>
    <col min="15394" max="15394" width="9.140625" style="155"/>
    <col min="15396" max="15396" width="9.140625" style="160"/>
    <col min="15398" max="15398" width="9.140625" style="155"/>
    <col min="15400" max="15400" width="9.140625" style="160"/>
    <col min="15402" max="15402" width="9.140625" style="155"/>
    <col min="15404" max="15404" width="9.140625" style="160"/>
    <col min="15406" max="15406" width="9.140625" style="155"/>
    <col min="15408" max="15408" width="9.140625" style="160"/>
    <col min="15410" max="15410" width="9.140625" style="155"/>
    <col min="15412" max="15412" width="9.140625" style="160"/>
    <col min="15414" max="15414" width="9.140625" style="155"/>
    <col min="15416" max="15416" width="9.140625" style="160"/>
    <col min="15418" max="15418" width="9.140625" style="155"/>
    <col min="15420" max="15420" width="9.140625" style="160"/>
    <col min="15422" max="15422" width="9.140625" style="155"/>
    <col min="15424" max="15424" width="9.140625" style="160"/>
    <col min="15426" max="15426" width="9.140625" style="155"/>
    <col min="15428" max="15428" width="9.140625" style="160"/>
    <col min="15430" max="15430" width="9.140625" style="155"/>
    <col min="15432" max="15432" width="9.140625" style="160"/>
    <col min="15434" max="15434" width="9.140625" style="155"/>
    <col min="15436" max="15436" width="9.140625" style="160"/>
    <col min="15438" max="15438" width="9.140625" style="155"/>
    <col min="15440" max="15440" width="9.140625" style="160"/>
    <col min="15442" max="15442" width="9.140625" style="155"/>
    <col min="15444" max="15444" width="9.140625" style="160"/>
    <col min="15446" max="15446" width="9.140625" style="155"/>
    <col min="15448" max="15448" width="9.140625" style="160"/>
    <col min="15450" max="15450" width="9.140625" style="155"/>
    <col min="15452" max="15452" width="9.140625" style="160"/>
    <col min="15454" max="15454" width="9.140625" style="155"/>
    <col min="15456" max="15456" width="9.140625" style="160"/>
    <col min="15458" max="15458" width="9.140625" style="155"/>
    <col min="15460" max="15460" width="9.140625" style="160"/>
    <col min="15462" max="15462" width="9.140625" style="155"/>
    <col min="15464" max="15464" width="9.140625" style="160"/>
    <col min="15466" max="15466" width="9.140625" style="155"/>
    <col min="15468" max="15468" width="9.140625" style="160"/>
    <col min="15470" max="15470" width="9.140625" style="155"/>
    <col min="15472" max="15472" width="9.140625" style="160"/>
    <col min="15474" max="15474" width="9.140625" style="155"/>
    <col min="15476" max="15476" width="9.140625" style="160"/>
    <col min="15478" max="15478" width="9.140625" style="155"/>
    <col min="15480" max="15480" width="9.140625" style="160"/>
    <col min="15482" max="15482" width="9.140625" style="155"/>
    <col min="15484" max="15484" width="9.140625" style="160"/>
    <col min="15486" max="15486" width="9.140625" style="155"/>
    <col min="15488" max="15488" width="9.140625" style="160"/>
    <col min="15490" max="15490" width="9.140625" style="155"/>
    <col min="15492" max="15492" width="9.140625" style="160"/>
    <col min="15494" max="15494" width="9.140625" style="155"/>
    <col min="15496" max="15496" width="9.140625" style="160"/>
    <col min="15498" max="15498" width="9.140625" style="155"/>
    <col min="15500" max="15500" width="9.140625" style="160"/>
    <col min="15502" max="15502" width="9.140625" style="155"/>
    <col min="15504" max="15504" width="9.140625" style="160"/>
    <col min="15506" max="15506" width="9.140625" style="155"/>
    <col min="15508" max="15508" width="9.140625" style="160"/>
    <col min="15510" max="15510" width="9.140625" style="155"/>
    <col min="15512" max="15512" width="9.140625" style="160"/>
    <col min="15514" max="15514" width="9.140625" style="155"/>
    <col min="15516" max="15516" width="9.140625" style="160"/>
    <col min="15518" max="15518" width="9.140625" style="155"/>
    <col min="15520" max="15520" width="9.140625" style="160"/>
    <col min="15522" max="15522" width="9.140625" style="155"/>
    <col min="15524" max="15524" width="9.140625" style="160"/>
    <col min="15526" max="15526" width="9.140625" style="155"/>
    <col min="15528" max="15528" width="9.140625" style="160"/>
    <col min="15530" max="15530" width="9.140625" style="155"/>
    <col min="15532" max="15532" width="9.140625" style="160"/>
    <col min="15534" max="15534" width="9.140625" style="155"/>
    <col min="15536" max="15536" width="9.140625" style="160"/>
    <col min="15538" max="15538" width="9.140625" style="155"/>
    <col min="15540" max="15540" width="9.140625" style="160"/>
    <col min="15542" max="15542" width="9.140625" style="155"/>
    <col min="15544" max="15544" width="9.140625" style="160"/>
    <col min="15546" max="15546" width="9.140625" style="155"/>
    <col min="15548" max="15548" width="9.140625" style="160"/>
    <col min="15550" max="15550" width="9.140625" style="155"/>
    <col min="15552" max="15552" width="9.140625" style="160"/>
    <col min="15554" max="15554" width="9.140625" style="155"/>
    <col min="15556" max="15556" width="9.140625" style="160"/>
    <col min="15558" max="15558" width="9.140625" style="155"/>
    <col min="15560" max="15560" width="9.140625" style="160"/>
    <col min="15562" max="15562" width="9.140625" style="155"/>
    <col min="15564" max="15564" width="9.140625" style="160"/>
    <col min="15566" max="15566" width="9.140625" style="155"/>
    <col min="15568" max="15568" width="9.140625" style="160"/>
    <col min="15570" max="15570" width="9.140625" style="155"/>
    <col min="15572" max="15572" width="9.140625" style="160"/>
    <col min="15574" max="15574" width="9.140625" style="155"/>
    <col min="15576" max="15576" width="9.140625" style="160"/>
    <col min="15578" max="15578" width="9.140625" style="155"/>
    <col min="15580" max="15580" width="9.140625" style="160"/>
    <col min="15582" max="15582" width="9.140625" style="155"/>
    <col min="15584" max="15584" width="9.140625" style="160"/>
    <col min="15586" max="15586" width="9.140625" style="155"/>
    <col min="15588" max="15588" width="9.140625" style="160"/>
    <col min="15590" max="15590" width="9.140625" style="155"/>
    <col min="15592" max="15592" width="9.140625" style="160"/>
    <col min="15594" max="15594" width="9.140625" style="155"/>
    <col min="15596" max="15596" width="9.140625" style="160"/>
    <col min="15598" max="15598" width="9.140625" style="155"/>
    <col min="15600" max="15600" width="9.140625" style="160"/>
    <col min="15602" max="15602" width="9.140625" style="155"/>
    <col min="15604" max="15604" width="9.140625" style="160"/>
    <col min="15606" max="15606" width="9.140625" style="155"/>
    <col min="15608" max="15608" width="9.140625" style="160"/>
    <col min="15610" max="15610" width="9.140625" style="155"/>
    <col min="15612" max="15612" width="9.140625" style="160"/>
    <col min="15614" max="15614" width="9.140625" style="155"/>
    <col min="15616" max="15616" width="9.140625" style="160"/>
    <col min="15618" max="15618" width="9.140625" style="155"/>
    <col min="15620" max="15620" width="9.140625" style="160"/>
    <col min="15622" max="15622" width="9.140625" style="155"/>
    <col min="15624" max="15624" width="9.140625" style="160"/>
    <col min="15626" max="15626" width="9.140625" style="155"/>
    <col min="15628" max="15628" width="9.140625" style="160"/>
    <col min="15630" max="15630" width="9.140625" style="155"/>
    <col min="15632" max="15632" width="9.140625" style="160"/>
    <col min="15634" max="15634" width="9.140625" style="155"/>
    <col min="15636" max="15636" width="9.140625" style="160"/>
    <col min="15638" max="15638" width="9.140625" style="155"/>
    <col min="15640" max="15640" width="9.140625" style="160"/>
    <col min="15642" max="15642" width="9.140625" style="155"/>
    <col min="15644" max="15644" width="9.140625" style="160"/>
    <col min="15646" max="15646" width="9.140625" style="155"/>
    <col min="15648" max="15648" width="9.140625" style="160"/>
    <col min="15650" max="15650" width="9.140625" style="155"/>
    <col min="15652" max="15652" width="9.140625" style="160"/>
    <col min="15654" max="15654" width="9.140625" style="155"/>
    <col min="15656" max="15656" width="9.140625" style="160"/>
    <col min="15658" max="15658" width="9.140625" style="155"/>
    <col min="15660" max="15660" width="9.140625" style="160"/>
    <col min="15662" max="15662" width="9.140625" style="155"/>
    <col min="15664" max="15664" width="9.140625" style="160"/>
    <col min="15666" max="15666" width="9.140625" style="155"/>
    <col min="15668" max="15668" width="9.140625" style="160"/>
    <col min="15670" max="15670" width="9.140625" style="155"/>
    <col min="15672" max="15672" width="9.140625" style="160"/>
    <col min="15674" max="15674" width="9.140625" style="155"/>
    <col min="15676" max="15676" width="9.140625" style="160"/>
    <col min="15678" max="15678" width="9.140625" style="155"/>
    <col min="15680" max="15680" width="9.140625" style="160"/>
    <col min="15682" max="15682" width="9.140625" style="155"/>
    <col min="15684" max="15684" width="9.140625" style="160"/>
    <col min="15686" max="15686" width="9.140625" style="155"/>
    <col min="15688" max="15688" width="9.140625" style="160"/>
    <col min="15690" max="15690" width="9.140625" style="155"/>
    <col min="15692" max="15692" width="9.140625" style="160"/>
    <col min="15694" max="15694" width="9.140625" style="155"/>
    <col min="15696" max="15696" width="9.140625" style="160"/>
    <col min="15698" max="15698" width="9.140625" style="155"/>
    <col min="15700" max="15700" width="9.140625" style="160"/>
    <col min="15702" max="15702" width="9.140625" style="155"/>
    <col min="15704" max="15704" width="9.140625" style="160"/>
    <col min="15706" max="15706" width="9.140625" style="155"/>
    <col min="15708" max="15708" width="9.140625" style="160"/>
    <col min="15710" max="15710" width="9.140625" style="155"/>
    <col min="15712" max="15712" width="9.140625" style="160"/>
    <col min="15714" max="15714" width="9.140625" style="155"/>
    <col min="15716" max="15716" width="9.140625" style="160"/>
    <col min="15718" max="15718" width="9.140625" style="155"/>
    <col min="15720" max="15720" width="9.140625" style="160"/>
    <col min="15722" max="15722" width="9.140625" style="155"/>
    <col min="15724" max="15724" width="9.140625" style="160"/>
    <col min="15726" max="15726" width="9.140625" style="155"/>
    <col min="15728" max="15728" width="9.140625" style="160"/>
    <col min="15730" max="15730" width="9.140625" style="155"/>
    <col min="15732" max="15732" width="9.140625" style="160"/>
    <col min="15734" max="15734" width="9.140625" style="155"/>
    <col min="15736" max="15736" width="9.140625" style="160"/>
    <col min="15738" max="15738" width="9.140625" style="155"/>
    <col min="15740" max="15740" width="9.140625" style="160"/>
    <col min="15742" max="15742" width="9.140625" style="155"/>
    <col min="15744" max="15744" width="9.140625" style="160"/>
    <col min="15746" max="15746" width="9.140625" style="155"/>
    <col min="15748" max="15748" width="9.140625" style="160"/>
    <col min="15750" max="15750" width="9.140625" style="155"/>
    <col min="15752" max="15752" width="9.140625" style="160"/>
    <col min="15754" max="15754" width="9.140625" style="155"/>
    <col min="15756" max="15756" width="9.140625" style="160"/>
    <col min="15758" max="15758" width="9.140625" style="155"/>
    <col min="15760" max="15760" width="9.140625" style="160"/>
    <col min="15762" max="15762" width="9.140625" style="155"/>
    <col min="15764" max="15764" width="9.140625" style="160"/>
    <col min="15766" max="15766" width="9.140625" style="155"/>
    <col min="15768" max="15768" width="9.140625" style="160"/>
    <col min="15770" max="15770" width="9.140625" style="155"/>
    <col min="15772" max="15772" width="9.140625" style="160"/>
    <col min="15774" max="15774" width="9.140625" style="155"/>
    <col min="15776" max="15776" width="9.140625" style="160"/>
    <col min="15778" max="15778" width="9.140625" style="155"/>
    <col min="15780" max="15780" width="9.140625" style="160"/>
    <col min="15782" max="15782" width="9.140625" style="155"/>
    <col min="15784" max="15784" width="9.140625" style="160"/>
    <col min="15786" max="15786" width="9.140625" style="155"/>
    <col min="15788" max="15788" width="9.140625" style="160"/>
    <col min="15790" max="15790" width="9.140625" style="155"/>
    <col min="15792" max="15792" width="9.140625" style="160"/>
    <col min="15794" max="15794" width="9.140625" style="155"/>
    <col min="15796" max="15796" width="9.140625" style="160"/>
    <col min="15798" max="15798" width="9.140625" style="155"/>
    <col min="15800" max="15800" width="9.140625" style="160"/>
    <col min="15802" max="15802" width="9.140625" style="155"/>
    <col min="15804" max="15804" width="9.140625" style="160"/>
    <col min="15806" max="15806" width="9.140625" style="155"/>
    <col min="15808" max="15808" width="9.140625" style="160"/>
    <col min="15810" max="15810" width="9.140625" style="155"/>
    <col min="15812" max="15812" width="9.140625" style="160"/>
    <col min="15814" max="15814" width="9.140625" style="155"/>
    <col min="15816" max="15816" width="9.140625" style="160"/>
    <col min="15818" max="15818" width="9.140625" style="155"/>
    <col min="15820" max="15820" width="9.140625" style="160"/>
    <col min="15822" max="15822" width="9.140625" style="155"/>
    <col min="15824" max="15824" width="9.140625" style="160"/>
    <col min="15826" max="15826" width="9.140625" style="155"/>
    <col min="15828" max="15828" width="9.140625" style="160"/>
    <col min="15830" max="15830" width="9.140625" style="155"/>
    <col min="15832" max="15832" width="9.140625" style="160"/>
    <col min="15834" max="15834" width="9.140625" style="155"/>
    <col min="15836" max="15836" width="9.140625" style="160"/>
    <col min="15838" max="15838" width="9.140625" style="155"/>
    <col min="15840" max="15840" width="9.140625" style="160"/>
    <col min="15842" max="15842" width="9.140625" style="155"/>
    <col min="15844" max="15844" width="9.140625" style="160"/>
    <col min="15846" max="15846" width="9.140625" style="155"/>
    <col min="15848" max="15848" width="9.140625" style="160"/>
    <col min="15850" max="15850" width="9.140625" style="155"/>
    <col min="15852" max="15852" width="9.140625" style="160"/>
    <col min="15854" max="15854" width="9.140625" style="155"/>
    <col min="15856" max="15856" width="9.140625" style="160"/>
    <col min="15858" max="15858" width="9.140625" style="155"/>
    <col min="15860" max="15860" width="9.140625" style="160"/>
    <col min="15862" max="15862" width="9.140625" style="155"/>
    <col min="15864" max="15864" width="9.140625" style="160"/>
    <col min="15866" max="15866" width="9.140625" style="155"/>
    <col min="15868" max="15868" width="9.140625" style="160"/>
    <col min="15870" max="15870" width="9.140625" style="155"/>
    <col min="15872" max="15872" width="9.140625" style="160"/>
    <col min="15874" max="15874" width="9.140625" style="155"/>
    <col min="15876" max="15876" width="9.140625" style="160"/>
    <col min="15878" max="15878" width="9.140625" style="155"/>
    <col min="15880" max="15880" width="9.140625" style="160"/>
    <col min="15882" max="15882" width="9.140625" style="155"/>
    <col min="15884" max="15884" width="9.140625" style="160"/>
    <col min="15886" max="15886" width="9.140625" style="155"/>
    <col min="15888" max="15888" width="9.140625" style="160"/>
    <col min="15890" max="15890" width="9.140625" style="155"/>
    <col min="15892" max="15892" width="9.140625" style="160"/>
    <col min="15894" max="15894" width="9.140625" style="155"/>
    <col min="15896" max="15896" width="9.140625" style="160"/>
    <col min="15898" max="15898" width="9.140625" style="155"/>
    <col min="15900" max="15900" width="9.140625" style="160"/>
    <col min="15902" max="15902" width="9.140625" style="155"/>
    <col min="15904" max="15904" width="9.140625" style="160"/>
    <col min="15906" max="15906" width="9.140625" style="155"/>
    <col min="15908" max="15908" width="9.140625" style="160"/>
    <col min="15910" max="15910" width="9.140625" style="155"/>
    <col min="15912" max="15912" width="9.140625" style="160"/>
    <col min="15914" max="15914" width="9.140625" style="155"/>
    <col min="15916" max="15916" width="9.140625" style="160"/>
    <col min="15918" max="15918" width="9.140625" style="155"/>
    <col min="15920" max="15920" width="9.140625" style="160"/>
    <col min="15922" max="15922" width="9.140625" style="155"/>
    <col min="15924" max="15924" width="9.140625" style="160"/>
    <col min="15926" max="15926" width="9.140625" style="155"/>
    <col min="15928" max="15928" width="9.140625" style="160"/>
    <col min="15930" max="15930" width="9.140625" style="155"/>
    <col min="15932" max="15932" width="9.140625" style="160"/>
    <col min="15934" max="15934" width="9.140625" style="155"/>
    <col min="15936" max="15936" width="9.140625" style="160"/>
    <col min="15938" max="15938" width="9.140625" style="155"/>
    <col min="15940" max="15940" width="9.140625" style="160"/>
    <col min="15942" max="15942" width="9.140625" style="155"/>
    <col min="15944" max="15944" width="9.140625" style="160"/>
    <col min="15946" max="15946" width="9.140625" style="155"/>
    <col min="15948" max="15948" width="9.140625" style="160"/>
    <col min="15950" max="15950" width="9.140625" style="155"/>
    <col min="15952" max="15952" width="9.140625" style="160"/>
    <col min="15954" max="15954" width="9.140625" style="155"/>
    <col min="15956" max="15956" width="9.140625" style="160"/>
    <col min="15958" max="15958" width="9.140625" style="155"/>
    <col min="15960" max="15960" width="9.140625" style="160"/>
    <col min="15962" max="15962" width="9.140625" style="155"/>
    <col min="15964" max="15964" width="9.140625" style="160"/>
    <col min="15966" max="15966" width="9.140625" style="155"/>
    <col min="15968" max="15968" width="9.140625" style="160"/>
    <col min="15970" max="15970" width="9.140625" style="155"/>
    <col min="15972" max="15972" width="9.140625" style="160"/>
    <col min="15974" max="15974" width="9.140625" style="155"/>
    <col min="15976" max="15976" width="9.140625" style="160"/>
    <col min="15978" max="15978" width="9.140625" style="155"/>
    <col min="15980" max="15980" width="9.140625" style="160"/>
    <col min="15982" max="15982" width="9.140625" style="155"/>
    <col min="15984" max="15984" width="9.140625" style="160"/>
    <col min="15986" max="15986" width="9.140625" style="155"/>
    <col min="15988" max="15988" width="9.140625" style="160"/>
    <col min="15990" max="15990" width="9.140625" style="155"/>
    <col min="15992" max="15992" width="9.140625" style="160"/>
    <col min="15994" max="15994" width="9.140625" style="155"/>
    <col min="15996" max="15996" width="9.140625" style="160"/>
    <col min="15998" max="15998" width="9.140625" style="155"/>
    <col min="16000" max="16000" width="9.140625" style="160"/>
    <col min="16002" max="16002" width="9.140625" style="155"/>
    <col min="16004" max="16004" width="9.140625" style="160"/>
    <col min="16006" max="16006" width="9.140625" style="155"/>
    <col min="16008" max="16008" width="9.140625" style="160"/>
    <col min="16010" max="16010" width="9.140625" style="155"/>
    <col min="16012" max="16012" width="9.140625" style="160"/>
    <col min="16014" max="16014" width="9.140625" style="155"/>
    <col min="16016" max="16016" width="9.140625" style="160"/>
    <col min="16018" max="16018" width="9.140625" style="155"/>
    <col min="16020" max="16020" width="9.140625" style="160"/>
    <col min="16022" max="16022" width="9.140625" style="155"/>
    <col min="16024" max="16024" width="9.140625" style="160"/>
    <col min="16026" max="16026" width="9.140625" style="155"/>
    <col min="16028" max="16028" width="9.140625" style="160"/>
    <col min="16030" max="16030" width="9.140625" style="155"/>
    <col min="16032" max="16032" width="9.140625" style="160"/>
    <col min="16034" max="16034" width="9.140625" style="155"/>
    <col min="16036" max="16036" width="9.140625" style="160"/>
    <col min="16038" max="16038" width="9.140625" style="155"/>
    <col min="16040" max="16040" width="9.140625" style="160"/>
    <col min="16042" max="16042" width="9.140625" style="155"/>
    <col min="16044" max="16044" width="9.140625" style="160"/>
    <col min="16046" max="16046" width="9.140625" style="155"/>
    <col min="16048" max="16048" width="9.140625" style="160"/>
    <col min="16050" max="16050" width="9.140625" style="155"/>
    <col min="16052" max="16052" width="9.140625" style="160"/>
    <col min="16054" max="16054" width="9.140625" style="155"/>
    <col min="16056" max="16056" width="9.140625" style="160"/>
    <col min="16058" max="16058" width="9.140625" style="155"/>
    <col min="16060" max="16060" width="9.140625" style="160"/>
    <col min="16062" max="16062" width="9.140625" style="155"/>
    <col min="16064" max="16064" width="9.140625" style="160"/>
    <col min="16066" max="16066" width="9.140625" style="155"/>
    <col min="16068" max="16068" width="9.140625" style="160"/>
    <col min="16070" max="16070" width="9.140625" style="155"/>
    <col min="16072" max="16072" width="9.140625" style="160"/>
    <col min="16074" max="16074" width="9.140625" style="155"/>
    <col min="16076" max="16076" width="9.140625" style="160"/>
    <col min="16078" max="16078" width="9.140625" style="155"/>
    <col min="16080" max="16080" width="9.140625" style="160"/>
    <col min="16082" max="16082" width="9.140625" style="155"/>
    <col min="16084" max="16084" width="9.140625" style="160"/>
    <col min="16086" max="16086" width="9.140625" style="155"/>
    <col min="16088" max="16088" width="9.140625" style="160"/>
    <col min="16090" max="16090" width="9.140625" style="155"/>
    <col min="16092" max="16092" width="9.140625" style="160"/>
    <col min="16094" max="16094" width="9.140625" style="155"/>
    <col min="16096" max="16096" width="9.140625" style="160"/>
    <col min="16098" max="16098" width="9.140625" style="155"/>
    <col min="16100" max="16100" width="9.140625" style="160"/>
    <col min="16102" max="16102" width="9.140625" style="155"/>
    <col min="16104" max="16104" width="9.140625" style="160"/>
    <col min="16106" max="16106" width="9.140625" style="155"/>
    <col min="16108" max="16108" width="9.140625" style="160"/>
    <col min="16110" max="16110" width="9.140625" style="155"/>
    <col min="16112" max="16112" width="9.140625" style="160"/>
    <col min="16114" max="16114" width="9.140625" style="155"/>
    <col min="16116" max="16116" width="9.140625" style="160"/>
    <col min="16118" max="16118" width="9.140625" style="155"/>
    <col min="16120" max="16120" width="9.140625" style="160"/>
    <col min="16122" max="16122" width="9.140625" style="155"/>
    <col min="16124" max="16124" width="9.140625" style="160"/>
    <col min="16126" max="16126" width="9.140625" style="155"/>
    <col min="16128" max="16128" width="9.140625" style="160"/>
    <col min="16130" max="16130" width="9.140625" style="155"/>
    <col min="16132" max="16132" width="9.140625" style="160"/>
    <col min="16134" max="16134" width="9.140625" style="155"/>
    <col min="16136" max="16136" width="9.140625" style="160"/>
    <col min="16138" max="16138" width="9.140625" style="155"/>
    <col min="16140" max="16140" width="9.140625" style="160"/>
    <col min="16142" max="16142" width="9.140625" style="155"/>
    <col min="16144" max="16144" width="9.140625" style="160"/>
    <col min="16146" max="16146" width="9.140625" style="155"/>
    <col min="16148" max="16148" width="9.140625" style="160"/>
    <col min="16150" max="16150" width="9.140625" style="155"/>
    <col min="16152" max="16152" width="9.140625" style="160"/>
    <col min="16154" max="16154" width="9.140625" style="155"/>
    <col min="16156" max="16156" width="9.140625" style="160"/>
    <col min="16158" max="16158" width="9.140625" style="155"/>
    <col min="16160" max="16160" width="9.140625" style="160"/>
    <col min="16162" max="16162" width="9.140625" style="155"/>
    <col min="16164" max="16164" width="9.140625" style="160"/>
    <col min="16166" max="16166" width="9.140625" style="155"/>
    <col min="16168" max="16168" width="9.140625" style="160"/>
    <col min="16170" max="16170" width="9.140625" style="155"/>
    <col min="16172" max="16172" width="9.140625" style="160"/>
    <col min="16174" max="16174" width="9.140625" style="155"/>
    <col min="16176" max="16176" width="9.140625" style="160"/>
    <col min="16178" max="16178" width="9.140625" style="155"/>
    <col min="16180" max="16180" width="9.140625" style="160"/>
    <col min="16182" max="16182" width="9.140625" style="155"/>
    <col min="16184" max="16184" width="9.140625" style="160"/>
    <col min="16186" max="16186" width="9.140625" style="155"/>
    <col min="16188" max="16188" width="9.140625" style="160"/>
    <col min="16190" max="16190" width="9.140625" style="155"/>
    <col min="16192" max="16192" width="9.140625" style="160"/>
    <col min="16194" max="16194" width="9.140625" style="155"/>
    <col min="16196" max="16196" width="9.140625" style="160"/>
    <col min="16198" max="16198" width="9.140625" style="155"/>
    <col min="16200" max="16200" width="9.140625" style="160"/>
    <col min="16202" max="16202" width="9.140625" style="155"/>
    <col min="16204" max="16204" width="9.140625" style="160"/>
    <col min="16206" max="16206" width="9.140625" style="155"/>
    <col min="16208" max="16208" width="9.140625" style="160"/>
    <col min="16210" max="16210" width="9.140625" style="155"/>
    <col min="16212" max="16212" width="9.140625" style="160"/>
    <col min="16214" max="16214" width="9.140625" style="155"/>
    <col min="16216" max="16216" width="9.140625" style="160"/>
    <col min="16218" max="16218" width="9.140625" style="155"/>
    <col min="16220" max="16220" width="9.140625" style="160"/>
    <col min="16222" max="16222" width="9.140625" style="155"/>
    <col min="16224" max="16224" width="9.140625" style="160"/>
    <col min="16226" max="16226" width="9.140625" style="155"/>
    <col min="16228" max="16228" width="9.140625" style="160"/>
    <col min="16230" max="16230" width="9.140625" style="155"/>
    <col min="16232" max="16232" width="9.140625" style="160"/>
    <col min="16234" max="16234" width="9.140625" style="155"/>
    <col min="16236" max="16236" width="9.140625" style="160"/>
    <col min="16238" max="16238" width="9.140625" style="155"/>
    <col min="16240" max="16240" width="9.140625" style="160"/>
    <col min="16242" max="16242" width="9.140625" style="155"/>
    <col min="16244" max="16244" width="9.140625" style="160"/>
    <col min="16246" max="16246" width="9.140625" style="155"/>
    <col min="16248" max="16248" width="9.140625" style="160"/>
    <col min="16250" max="16250" width="9.140625" style="155"/>
    <col min="16252" max="16252" width="9.140625" style="160"/>
    <col min="16254" max="16254" width="9.140625" style="155"/>
    <col min="16256" max="16256" width="9.140625" style="160"/>
    <col min="16258" max="16258" width="9.140625" style="155"/>
    <col min="16260" max="16260" width="9.140625" style="160"/>
    <col min="16262" max="16262" width="9.140625" style="155"/>
    <col min="16264" max="16264" width="9.140625" style="160"/>
    <col min="16266" max="16266" width="9.140625" style="155"/>
    <col min="16268" max="16268" width="9.140625" style="160"/>
    <col min="16270" max="16270" width="9.140625" style="155"/>
    <col min="16272" max="16272" width="9.140625" style="160"/>
    <col min="16274" max="16274" width="9.140625" style="155"/>
    <col min="16276" max="16276" width="9.140625" style="160"/>
    <col min="16278" max="16278" width="9.140625" style="155"/>
    <col min="16280" max="16280" width="9.140625" style="160"/>
    <col min="16282" max="16282" width="9.140625" style="155"/>
    <col min="16284" max="16284" width="9.140625" style="160"/>
    <col min="16286" max="16286" width="9.140625" style="155"/>
    <col min="16288" max="16288" width="9.140625" style="160"/>
    <col min="16290" max="16290" width="9.140625" style="155"/>
    <col min="16292" max="16292" width="9.140625" style="160"/>
    <col min="16294" max="16294" width="9.140625" style="155"/>
    <col min="16296" max="16296" width="9.140625" style="160"/>
    <col min="16298" max="16298" width="9.140625" style="155"/>
    <col min="16300" max="16300" width="9.140625" style="160"/>
    <col min="16302" max="16302" width="9.140625" style="155"/>
    <col min="16304" max="16304" width="9.140625" style="160"/>
    <col min="16306" max="16306" width="9.140625" style="155"/>
    <col min="16308" max="16308" width="9.140625" style="160"/>
    <col min="16310" max="16310" width="9.140625" style="155"/>
    <col min="16312" max="16312" width="9.140625" style="160"/>
    <col min="16314" max="16314" width="9.140625" style="155"/>
    <col min="16316" max="16316" width="9.140625" style="160"/>
    <col min="16318" max="16318" width="9.140625" style="155"/>
    <col min="16320" max="16320" width="9.140625" style="160"/>
    <col min="16322" max="16322" width="9.140625" style="155"/>
    <col min="16324" max="16324" width="9.140625" style="160"/>
    <col min="16326" max="16326" width="9.140625" style="155"/>
    <col min="16328" max="16328" width="9.140625" style="160"/>
    <col min="16330" max="16330" width="9.140625" style="155"/>
    <col min="16332" max="16332" width="9.140625" style="160"/>
    <col min="16334" max="16334" width="9.140625" style="155"/>
    <col min="16336" max="16336" width="9.140625" style="160"/>
    <col min="16338" max="16338" width="9.140625" style="155"/>
    <col min="16340" max="16340" width="9.140625" style="160"/>
    <col min="16342" max="16342" width="9.140625" style="155"/>
    <col min="16344" max="16344" width="9.140625" style="160"/>
    <col min="16346" max="16346" width="9.140625" style="155"/>
    <col min="16348" max="16348" width="9.140625" style="160"/>
    <col min="16350" max="16350" width="9.140625" style="155"/>
    <col min="16352" max="16352" width="9.140625" style="160"/>
    <col min="16354" max="16354" width="9.140625" style="155"/>
    <col min="16356" max="16356" width="9.140625" style="160"/>
    <col min="16358" max="16358" width="9.140625" style="155"/>
    <col min="16360" max="16360" width="9.140625" style="160"/>
    <col min="16362" max="16362" width="9.140625" style="155"/>
    <col min="16364" max="16364" width="9.140625" style="160"/>
    <col min="16366" max="16366" width="9.140625" style="155"/>
    <col min="16368" max="16368" width="9.140625" style="160"/>
    <col min="16370" max="16370" width="9.140625" style="155"/>
    <col min="16372" max="16372" width="9.140625" style="160"/>
    <col min="16374" max="16374" width="9.140625" style="155"/>
    <col min="16376" max="16376" width="9.140625" style="160"/>
    <col min="16378" max="16378" width="9.140625" style="155"/>
    <col min="16380" max="16380" width="9.140625" style="160"/>
    <col min="16382" max="16382" width="9.140625" style="155"/>
    <col min="16384" max="16384" width="9.140625" style="160"/>
  </cols>
  <sheetData>
    <row r="1" spans="2:5" ht="6.75" customHeight="1" x14ac:dyDescent="0.25"/>
    <row r="4" spans="2:5" ht="6" customHeight="1" x14ac:dyDescent="0.25"/>
    <row r="5" spans="2:5" ht="15" customHeight="1" x14ac:dyDescent="0.25">
      <c r="B5" s="108" t="s">
        <v>269</v>
      </c>
      <c r="C5" s="108"/>
      <c r="D5" s="108"/>
      <c r="E5" s="108"/>
    </row>
    <row r="7" spans="2:5" x14ac:dyDescent="0.25">
      <c r="C7" s="155"/>
      <c r="D7" s="155"/>
      <c r="E7" s="155"/>
    </row>
    <row r="8" spans="2:5" x14ac:dyDescent="0.25">
      <c r="B8" s="249">
        <v>46203</v>
      </c>
      <c r="C8" s="249"/>
      <c r="D8" s="249"/>
      <c r="E8" s="249"/>
    </row>
    <row r="9" spans="2:5" ht="77.25" x14ac:dyDescent="0.25">
      <c r="B9" s="156" t="s">
        <v>270</v>
      </c>
      <c r="C9" s="157" t="s">
        <v>271</v>
      </c>
      <c r="D9" s="157" t="s">
        <v>272</v>
      </c>
      <c r="E9" s="157" t="s">
        <v>273</v>
      </c>
    </row>
    <row r="10" spans="2:5" x14ac:dyDescent="0.25">
      <c r="B10" s="250" t="s">
        <v>274</v>
      </c>
      <c r="C10" s="251"/>
      <c r="D10" s="251"/>
      <c r="E10" s="252"/>
    </row>
    <row r="11" spans="2:5" x14ac:dyDescent="0.25">
      <c r="B11" s="158" t="s">
        <v>275</v>
      </c>
      <c r="C11" s="204">
        <v>880255</v>
      </c>
      <c r="D11" s="204">
        <v>871504</v>
      </c>
      <c r="E11" s="142"/>
    </row>
    <row r="12" spans="2:5" x14ac:dyDescent="0.25">
      <c r="B12" s="158" t="s">
        <v>276</v>
      </c>
      <c r="C12" s="204">
        <v>2368414</v>
      </c>
      <c r="D12" s="204">
        <v>2368414</v>
      </c>
      <c r="E12" s="142"/>
    </row>
    <row r="13" spans="2:5" x14ac:dyDescent="0.25">
      <c r="B13" s="158" t="s">
        <v>277</v>
      </c>
      <c r="C13" s="204">
        <v>209428</v>
      </c>
      <c r="D13" s="204">
        <v>209428</v>
      </c>
      <c r="E13" s="142"/>
    </row>
    <row r="14" spans="2:5" x14ac:dyDescent="0.25">
      <c r="B14" s="159" t="s">
        <v>278</v>
      </c>
      <c r="C14" s="204">
        <v>96756426</v>
      </c>
      <c r="D14" s="204">
        <v>95751934</v>
      </c>
      <c r="E14" s="148"/>
    </row>
    <row r="15" spans="2:5" x14ac:dyDescent="0.25">
      <c r="B15" s="158" t="s">
        <v>279</v>
      </c>
      <c r="C15" s="205">
        <v>6617323</v>
      </c>
      <c r="D15" s="205">
        <v>6617323</v>
      </c>
      <c r="E15" s="142"/>
    </row>
    <row r="16" spans="2:5" x14ac:dyDescent="0.25">
      <c r="B16" s="158" t="s">
        <v>280</v>
      </c>
      <c r="C16" s="205">
        <v>27610753</v>
      </c>
      <c r="D16" s="205">
        <v>26606261</v>
      </c>
      <c r="E16" s="142"/>
    </row>
    <row r="17" spans="2:5" x14ac:dyDescent="0.25">
      <c r="B17" s="158" t="s">
        <v>281</v>
      </c>
      <c r="C17" s="205">
        <v>443109</v>
      </c>
      <c r="D17" s="205">
        <v>443109</v>
      </c>
      <c r="E17" s="142"/>
    </row>
    <row r="18" spans="2:5" x14ac:dyDescent="0.25">
      <c r="B18" s="158" t="s">
        <v>282</v>
      </c>
      <c r="C18" s="205">
        <v>39893519</v>
      </c>
      <c r="D18" s="205">
        <v>39893519</v>
      </c>
      <c r="E18" s="142"/>
    </row>
    <row r="19" spans="2:5" x14ac:dyDescent="0.25">
      <c r="B19" s="158" t="s">
        <v>283</v>
      </c>
      <c r="C19" s="205">
        <v>3721362</v>
      </c>
      <c r="D19" s="205">
        <v>3721362</v>
      </c>
      <c r="E19" s="142"/>
    </row>
    <row r="20" spans="2:5" x14ac:dyDescent="0.25">
      <c r="B20" s="158" t="s">
        <v>284</v>
      </c>
      <c r="C20" s="205">
        <v>88065</v>
      </c>
      <c r="D20" s="205">
        <v>88065</v>
      </c>
      <c r="E20" s="142"/>
    </row>
    <row r="21" spans="2:5" x14ac:dyDescent="0.25">
      <c r="B21" s="158" t="s">
        <v>285</v>
      </c>
      <c r="C21" s="206">
        <v>-87990</v>
      </c>
      <c r="D21" s="206">
        <v>-87990</v>
      </c>
      <c r="E21" s="142"/>
    </row>
    <row r="22" spans="2:5" x14ac:dyDescent="0.25">
      <c r="B22" s="158" t="s">
        <v>286</v>
      </c>
      <c r="C22" s="205">
        <v>22191722</v>
      </c>
      <c r="D22" s="205">
        <v>22191722</v>
      </c>
      <c r="E22" s="142"/>
    </row>
    <row r="23" spans="2:5" x14ac:dyDescent="0.25">
      <c r="B23" s="159" t="s">
        <v>287</v>
      </c>
      <c r="C23" s="207">
        <v>-2446716</v>
      </c>
      <c r="D23" s="207">
        <v>-2446716</v>
      </c>
      <c r="E23" s="142"/>
    </row>
    <row r="24" spans="2:5" x14ac:dyDescent="0.25">
      <c r="B24" s="159" t="s">
        <v>288</v>
      </c>
      <c r="C24" s="204">
        <v>2836981</v>
      </c>
      <c r="D24" s="204">
        <v>2761389</v>
      </c>
      <c r="E24" s="142"/>
    </row>
    <row r="25" spans="2:5" x14ac:dyDescent="0.25">
      <c r="B25" s="159" t="s">
        <v>289</v>
      </c>
      <c r="C25" s="204">
        <v>1382350</v>
      </c>
      <c r="D25" s="204">
        <v>1178510</v>
      </c>
      <c r="E25" s="142"/>
    </row>
    <row r="26" spans="2:5" x14ac:dyDescent="0.25">
      <c r="B26" s="158" t="s">
        <v>290</v>
      </c>
      <c r="C26" s="205">
        <v>1044442</v>
      </c>
      <c r="D26" s="205">
        <v>1044442</v>
      </c>
      <c r="E26" s="142"/>
    </row>
    <row r="27" spans="2:5" x14ac:dyDescent="0.25">
      <c r="B27" s="158" t="s">
        <v>291</v>
      </c>
      <c r="C27" s="205">
        <v>249527</v>
      </c>
      <c r="D27" s="205">
        <v>52215</v>
      </c>
      <c r="E27" s="142"/>
    </row>
    <row r="28" spans="2:5" x14ac:dyDescent="0.25">
      <c r="B28" s="158" t="s">
        <v>292</v>
      </c>
      <c r="C28" s="205">
        <v>26191</v>
      </c>
      <c r="D28" s="205">
        <v>19663</v>
      </c>
      <c r="E28" s="142"/>
    </row>
    <row r="29" spans="2:5" x14ac:dyDescent="0.25">
      <c r="B29" s="158" t="s">
        <v>293</v>
      </c>
      <c r="C29" s="205">
        <v>62190</v>
      </c>
      <c r="D29" s="205">
        <v>62190</v>
      </c>
      <c r="E29" s="142"/>
    </row>
    <row r="30" spans="2:5" x14ac:dyDescent="0.25">
      <c r="B30" s="159" t="s">
        <v>294</v>
      </c>
      <c r="C30" s="204">
        <v>2201108</v>
      </c>
      <c r="D30" s="204">
        <v>1185305</v>
      </c>
      <c r="E30" s="142"/>
    </row>
    <row r="31" spans="2:5" x14ac:dyDescent="0.25">
      <c r="B31" s="158" t="s">
        <v>295</v>
      </c>
      <c r="C31" s="205">
        <v>121405</v>
      </c>
      <c r="D31" s="205">
        <v>115900</v>
      </c>
      <c r="E31" s="142"/>
    </row>
    <row r="32" spans="2:5" x14ac:dyDescent="0.25">
      <c r="B32" s="158" t="s">
        <v>296</v>
      </c>
      <c r="C32" s="205">
        <v>81419</v>
      </c>
      <c r="D32" s="205">
        <v>81419</v>
      </c>
      <c r="E32" s="142"/>
    </row>
    <row r="33" spans="2:5" x14ac:dyDescent="0.25">
      <c r="B33" s="158" t="s">
        <v>342</v>
      </c>
      <c r="C33" s="205">
        <v>492562</v>
      </c>
      <c r="D33" s="205">
        <v>0</v>
      </c>
      <c r="E33" s="142"/>
    </row>
    <row r="34" spans="2:5" x14ac:dyDescent="0.25">
      <c r="B34" s="158" t="s">
        <v>297</v>
      </c>
      <c r="C34" s="205">
        <v>1505722</v>
      </c>
      <c r="D34" s="205">
        <v>987986</v>
      </c>
      <c r="E34" s="161"/>
    </row>
    <row r="35" spans="2:5" x14ac:dyDescent="0.25">
      <c r="B35" s="159" t="s">
        <v>298</v>
      </c>
      <c r="C35" s="204">
        <v>435911</v>
      </c>
      <c r="D35" s="204">
        <v>256779</v>
      </c>
      <c r="E35" s="142"/>
    </row>
    <row r="36" spans="2:5" x14ac:dyDescent="0.25">
      <c r="B36" s="158" t="s">
        <v>299</v>
      </c>
      <c r="C36" s="205">
        <v>154636</v>
      </c>
      <c r="D36" s="205">
        <v>154636</v>
      </c>
      <c r="E36" s="142"/>
    </row>
    <row r="37" spans="2:5" ht="30" x14ac:dyDescent="0.25">
      <c r="B37" s="158" t="s">
        <v>300</v>
      </c>
      <c r="C37" s="206">
        <v>-29252</v>
      </c>
      <c r="D37" s="206">
        <v>-29252</v>
      </c>
      <c r="E37" s="142"/>
    </row>
    <row r="38" spans="2:5" x14ac:dyDescent="0.25">
      <c r="B38" s="158" t="s">
        <v>301</v>
      </c>
      <c r="C38" s="206">
        <v>310527</v>
      </c>
      <c r="D38" s="206">
        <v>131395</v>
      </c>
      <c r="E38" s="142"/>
    </row>
    <row r="39" spans="2:5" x14ac:dyDescent="0.25">
      <c r="B39" s="159" t="s">
        <v>302</v>
      </c>
      <c r="C39" s="207">
        <v>6900</v>
      </c>
      <c r="D39" s="207">
        <v>1531970</v>
      </c>
      <c r="E39" s="142"/>
    </row>
    <row r="40" spans="2:5" x14ac:dyDescent="0.25">
      <c r="B40" s="158" t="s">
        <v>303</v>
      </c>
      <c r="C40" s="206">
        <v>5403</v>
      </c>
      <c r="D40" s="206">
        <v>1530722</v>
      </c>
      <c r="E40" s="142"/>
    </row>
    <row r="41" spans="2:5" x14ac:dyDescent="0.25">
      <c r="B41" s="158" t="s">
        <v>304</v>
      </c>
      <c r="C41" s="206">
        <v>1497</v>
      </c>
      <c r="D41" s="206">
        <v>1248</v>
      </c>
      <c r="E41" s="142"/>
    </row>
    <row r="42" spans="2:5" x14ac:dyDescent="0.25">
      <c r="B42" s="159" t="s">
        <v>305</v>
      </c>
      <c r="C42" s="207">
        <v>214754</v>
      </c>
      <c r="D42" s="207">
        <v>205496</v>
      </c>
      <c r="E42" s="142"/>
    </row>
    <row r="43" spans="2:5" x14ac:dyDescent="0.25">
      <c r="B43" s="158" t="s">
        <v>306</v>
      </c>
      <c r="C43" s="206">
        <v>322278</v>
      </c>
      <c r="D43" s="206">
        <v>302581</v>
      </c>
      <c r="E43" s="142"/>
    </row>
    <row r="44" spans="2:5" x14ac:dyDescent="0.25">
      <c r="B44" s="158" t="s">
        <v>307</v>
      </c>
      <c r="C44" s="206">
        <v>-107524</v>
      </c>
      <c r="D44" s="206">
        <v>-97085</v>
      </c>
      <c r="E44" s="142"/>
    </row>
    <row r="45" spans="2:5" x14ac:dyDescent="0.25">
      <c r="B45" s="159" t="s">
        <v>308</v>
      </c>
      <c r="C45" s="207">
        <v>70569</v>
      </c>
      <c r="D45" s="207">
        <v>70569</v>
      </c>
      <c r="E45" s="142"/>
    </row>
    <row r="46" spans="2:5" x14ac:dyDescent="0.25">
      <c r="B46" s="158" t="s">
        <v>309</v>
      </c>
      <c r="C46" s="206">
        <v>292343</v>
      </c>
      <c r="D46" s="206">
        <v>292343</v>
      </c>
      <c r="E46" s="142"/>
    </row>
    <row r="47" spans="2:5" x14ac:dyDescent="0.25">
      <c r="B47" s="158" t="s">
        <v>307</v>
      </c>
      <c r="C47" s="206">
        <v>-221774</v>
      </c>
      <c r="D47" s="206">
        <v>-221774</v>
      </c>
      <c r="E47" s="142"/>
    </row>
    <row r="48" spans="2:5" ht="15.75" thickBot="1" x14ac:dyDescent="0.3">
      <c r="B48" s="162" t="s">
        <v>310</v>
      </c>
      <c r="C48" s="208">
        <v>33097</v>
      </c>
      <c r="D48" s="208">
        <v>340</v>
      </c>
      <c r="E48" s="163"/>
    </row>
    <row r="49" spans="2:5" ht="16.5" thickTop="1" thickBot="1" x14ac:dyDescent="0.3">
      <c r="B49" s="164" t="s">
        <v>311</v>
      </c>
      <c r="C49" s="209">
        <v>108670914</v>
      </c>
      <c r="D49" s="209">
        <v>107666359</v>
      </c>
      <c r="E49" s="165"/>
    </row>
    <row r="50" spans="2:5" ht="15.75" thickTop="1" x14ac:dyDescent="0.25">
      <c r="B50" s="166" t="s">
        <v>312</v>
      </c>
      <c r="C50" s="167"/>
      <c r="D50" s="167"/>
      <c r="E50" s="168"/>
    </row>
    <row r="51" spans="2:5" x14ac:dyDescent="0.25">
      <c r="B51" s="169" t="s">
        <v>278</v>
      </c>
      <c r="C51" s="210">
        <v>94324221</v>
      </c>
      <c r="D51" s="210">
        <v>95119958</v>
      </c>
      <c r="E51" s="141"/>
    </row>
    <row r="52" spans="2:5" x14ac:dyDescent="0.25">
      <c r="B52" s="158" t="s">
        <v>313</v>
      </c>
      <c r="C52" s="211">
        <v>30269994</v>
      </c>
      <c r="D52" s="211">
        <v>30392194</v>
      </c>
      <c r="E52" s="142"/>
    </row>
    <row r="53" spans="2:5" x14ac:dyDescent="0.25">
      <c r="B53" s="158" t="s">
        <v>314</v>
      </c>
      <c r="C53" s="211">
        <v>11730520</v>
      </c>
      <c r="D53" s="211">
        <v>11730520</v>
      </c>
      <c r="E53" s="142"/>
    </row>
    <row r="54" spans="2:5" x14ac:dyDescent="0.25">
      <c r="B54" s="159" t="s">
        <v>315</v>
      </c>
      <c r="C54" s="212">
        <v>34283183</v>
      </c>
      <c r="D54" s="212">
        <v>34958694</v>
      </c>
      <c r="E54" s="142"/>
    </row>
    <row r="55" spans="2:5" x14ac:dyDescent="0.25">
      <c r="B55" s="158" t="s">
        <v>316</v>
      </c>
      <c r="C55" s="211">
        <v>32048846</v>
      </c>
      <c r="D55" s="211">
        <v>32724357</v>
      </c>
      <c r="E55" s="142"/>
    </row>
    <row r="56" spans="2:5" x14ac:dyDescent="0.25">
      <c r="B56" s="158" t="s">
        <v>317</v>
      </c>
      <c r="C56" s="211">
        <v>2234337</v>
      </c>
      <c r="D56" s="211">
        <v>2234337</v>
      </c>
      <c r="E56" s="142"/>
    </row>
    <row r="57" spans="2:5" x14ac:dyDescent="0.25">
      <c r="B57" s="158" t="s">
        <v>318</v>
      </c>
      <c r="C57" s="211">
        <v>11913159</v>
      </c>
      <c r="D57" s="211">
        <v>11913159</v>
      </c>
      <c r="E57" s="142"/>
    </row>
    <row r="58" spans="2:5" x14ac:dyDescent="0.25">
      <c r="B58" s="158" t="s">
        <v>319</v>
      </c>
      <c r="C58" s="211">
        <v>767628</v>
      </c>
      <c r="D58" s="211">
        <v>767628</v>
      </c>
      <c r="E58" s="142"/>
    </row>
    <row r="59" spans="2:5" x14ac:dyDescent="0.25">
      <c r="B59" s="158" t="s">
        <v>320</v>
      </c>
      <c r="C59" s="211">
        <v>2857130</v>
      </c>
      <c r="D59" s="211">
        <v>2857130</v>
      </c>
      <c r="E59" s="142"/>
    </row>
    <row r="60" spans="2:5" x14ac:dyDescent="0.25">
      <c r="B60" s="158" t="s">
        <v>281</v>
      </c>
      <c r="C60" s="211">
        <v>2485083</v>
      </c>
      <c r="D60" s="211">
        <v>2485083</v>
      </c>
      <c r="E60" s="142"/>
    </row>
    <row r="61" spans="2:5" x14ac:dyDescent="0.25">
      <c r="B61" s="158" t="s">
        <v>343</v>
      </c>
      <c r="C61" s="211">
        <v>17524</v>
      </c>
      <c r="D61" s="211">
        <v>15550</v>
      </c>
      <c r="E61" s="142"/>
    </row>
    <row r="62" spans="2:5" x14ac:dyDescent="0.25">
      <c r="B62" s="159" t="s">
        <v>321</v>
      </c>
      <c r="C62" s="212">
        <v>125801</v>
      </c>
      <c r="D62" s="212">
        <v>125801</v>
      </c>
      <c r="E62" s="142"/>
    </row>
    <row r="63" spans="2:5" x14ac:dyDescent="0.25">
      <c r="B63" s="159" t="s">
        <v>322</v>
      </c>
      <c r="C63" s="212">
        <v>1706187</v>
      </c>
      <c r="D63" s="212">
        <v>1694345</v>
      </c>
      <c r="E63" s="142"/>
    </row>
    <row r="64" spans="2:5" x14ac:dyDescent="0.25">
      <c r="B64" s="158" t="s">
        <v>290</v>
      </c>
      <c r="C64" s="211">
        <v>1314683</v>
      </c>
      <c r="D64" s="211">
        <v>1314684</v>
      </c>
      <c r="E64" s="142"/>
    </row>
    <row r="65" spans="2:5" x14ac:dyDescent="0.25">
      <c r="B65" s="158" t="s">
        <v>291</v>
      </c>
      <c r="C65" s="211">
        <v>319441</v>
      </c>
      <c r="D65" s="211">
        <v>319350</v>
      </c>
      <c r="E65" s="142"/>
    </row>
    <row r="66" spans="2:5" x14ac:dyDescent="0.25">
      <c r="B66" s="158" t="s">
        <v>292</v>
      </c>
      <c r="C66" s="211">
        <v>72063</v>
      </c>
      <c r="D66" s="211">
        <v>60311</v>
      </c>
      <c r="E66" s="142"/>
    </row>
    <row r="67" spans="2:5" x14ac:dyDescent="0.25">
      <c r="B67" s="158" t="s">
        <v>344</v>
      </c>
      <c r="C67" s="211">
        <v>995760</v>
      </c>
      <c r="D67" s="211">
        <v>0</v>
      </c>
      <c r="E67" s="142"/>
    </row>
    <row r="68" spans="2:5" x14ac:dyDescent="0.25">
      <c r="B68" s="158" t="s">
        <v>345</v>
      </c>
      <c r="C68" s="211">
        <v>21513</v>
      </c>
      <c r="D68" s="211">
        <v>21513</v>
      </c>
      <c r="E68" s="142"/>
    </row>
    <row r="69" spans="2:5" x14ac:dyDescent="0.25">
      <c r="B69" s="158" t="s">
        <v>323</v>
      </c>
      <c r="C69" s="211">
        <v>1719784</v>
      </c>
      <c r="D69" s="211">
        <v>1652879</v>
      </c>
      <c r="E69" s="142"/>
    </row>
    <row r="70" spans="2:5" x14ac:dyDescent="0.25">
      <c r="B70" s="159" t="s">
        <v>324</v>
      </c>
      <c r="C70" s="212">
        <v>2109988</v>
      </c>
      <c r="D70" s="212">
        <v>1396142</v>
      </c>
      <c r="E70" s="142"/>
    </row>
    <row r="71" spans="2:5" x14ac:dyDescent="0.25">
      <c r="B71" s="158" t="s">
        <v>325</v>
      </c>
      <c r="C71" s="211">
        <v>302042</v>
      </c>
      <c r="D71" s="211">
        <v>299218</v>
      </c>
      <c r="E71" s="142"/>
    </row>
    <row r="72" spans="2:5" x14ac:dyDescent="0.25">
      <c r="B72" s="158" t="s">
        <v>326</v>
      </c>
      <c r="C72" s="211">
        <v>35904</v>
      </c>
      <c r="D72" s="211">
        <v>33822</v>
      </c>
      <c r="E72" s="142"/>
    </row>
    <row r="73" spans="2:5" x14ac:dyDescent="0.25">
      <c r="B73" s="158" t="s">
        <v>296</v>
      </c>
      <c r="C73" s="211">
        <v>92447</v>
      </c>
      <c r="D73" s="211">
        <v>92447</v>
      </c>
      <c r="E73" s="142"/>
    </row>
    <row r="74" spans="2:5" x14ac:dyDescent="0.25">
      <c r="B74" s="158" t="s">
        <v>346</v>
      </c>
      <c r="C74" s="211">
        <v>583274</v>
      </c>
      <c r="D74" s="211">
        <v>0</v>
      </c>
      <c r="E74" s="142"/>
    </row>
    <row r="75" spans="2:5" ht="15.75" thickBot="1" x14ac:dyDescent="0.3">
      <c r="B75" s="158" t="s">
        <v>327</v>
      </c>
      <c r="C75" s="211">
        <v>1096321</v>
      </c>
      <c r="D75" s="211">
        <v>970655</v>
      </c>
      <c r="E75" s="142"/>
    </row>
    <row r="76" spans="2:5" ht="16.5" thickTop="1" thickBot="1" x14ac:dyDescent="0.3">
      <c r="B76" s="164" t="s">
        <v>328</v>
      </c>
      <c r="C76" s="170">
        <v>101003254</v>
      </c>
      <c r="D76" s="170">
        <v>100010638</v>
      </c>
      <c r="E76" s="165"/>
    </row>
    <row r="77" spans="2:5" ht="15.75" thickTop="1" x14ac:dyDescent="0.25">
      <c r="B77" s="166" t="s">
        <v>329</v>
      </c>
      <c r="C77" s="167"/>
      <c r="D77" s="167"/>
      <c r="E77" s="168"/>
    </row>
    <row r="78" spans="2:5" x14ac:dyDescent="0.25">
      <c r="B78" s="166" t="s">
        <v>330</v>
      </c>
      <c r="C78" s="167"/>
      <c r="D78" s="167"/>
      <c r="E78" s="168"/>
    </row>
    <row r="79" spans="2:5" x14ac:dyDescent="0.25">
      <c r="B79" s="159" t="s">
        <v>331</v>
      </c>
      <c r="C79" s="204">
        <v>6907260</v>
      </c>
      <c r="D79" s="204">
        <v>6907260</v>
      </c>
      <c r="E79" s="148"/>
    </row>
    <row r="80" spans="2:5" x14ac:dyDescent="0.25">
      <c r="B80" s="158" t="s">
        <v>332</v>
      </c>
      <c r="C80" s="205">
        <v>6907260</v>
      </c>
      <c r="D80" s="205">
        <v>6907260</v>
      </c>
      <c r="E80" s="134" t="s">
        <v>171</v>
      </c>
    </row>
    <row r="81" spans="2:5" x14ac:dyDescent="0.25">
      <c r="B81" s="158" t="s">
        <v>333</v>
      </c>
      <c r="C81" s="205">
        <v>0</v>
      </c>
      <c r="D81" s="205">
        <v>0</v>
      </c>
      <c r="E81" s="148"/>
    </row>
    <row r="82" spans="2:5" x14ac:dyDescent="0.25">
      <c r="B82" s="159" t="s">
        <v>334</v>
      </c>
      <c r="C82" s="204">
        <v>2125</v>
      </c>
      <c r="D82" s="204">
        <v>2125</v>
      </c>
      <c r="E82" s="134" t="s">
        <v>171</v>
      </c>
    </row>
    <row r="83" spans="2:5" x14ac:dyDescent="0.25">
      <c r="B83" s="158" t="s">
        <v>172</v>
      </c>
      <c r="C83" s="205">
        <v>211044</v>
      </c>
      <c r="D83" s="205">
        <v>211044</v>
      </c>
      <c r="E83" s="134" t="s">
        <v>173</v>
      </c>
    </row>
    <row r="84" spans="2:5" x14ac:dyDescent="0.25">
      <c r="B84" s="158" t="s">
        <v>335</v>
      </c>
      <c r="C84" s="206">
        <v>0</v>
      </c>
      <c r="D84" s="206">
        <v>0</v>
      </c>
      <c r="E84" s="134" t="s">
        <v>175</v>
      </c>
    </row>
    <row r="85" spans="2:5" x14ac:dyDescent="0.25">
      <c r="B85" s="158" t="s">
        <v>336</v>
      </c>
      <c r="C85" s="171">
        <v>535292</v>
      </c>
      <c r="D85" s="171">
        <v>535292</v>
      </c>
      <c r="E85" s="134" t="s">
        <v>173</v>
      </c>
    </row>
    <row r="86" spans="2:5" x14ac:dyDescent="0.25">
      <c r="B86" s="158" t="s">
        <v>337</v>
      </c>
      <c r="C86" s="171">
        <v>0</v>
      </c>
      <c r="D86" s="171">
        <v>0</v>
      </c>
      <c r="E86" s="134"/>
    </row>
    <row r="87" spans="2:5" x14ac:dyDescent="0.25">
      <c r="B87" s="159" t="s">
        <v>347</v>
      </c>
      <c r="C87" s="213">
        <v>11939</v>
      </c>
      <c r="D87" s="213">
        <v>0</v>
      </c>
      <c r="E87" s="134"/>
    </row>
    <row r="88" spans="2:5" x14ac:dyDescent="0.25">
      <c r="B88" s="158" t="s">
        <v>348</v>
      </c>
      <c r="C88" s="214">
        <v>11939</v>
      </c>
      <c r="D88" s="214">
        <v>0</v>
      </c>
      <c r="E88" s="134"/>
    </row>
    <row r="89" spans="2:5" ht="15.75" thickBot="1" x14ac:dyDescent="0.3">
      <c r="B89" s="172" t="s">
        <v>338</v>
      </c>
      <c r="C89" s="215">
        <v>7667660</v>
      </c>
      <c r="D89" s="215">
        <v>7655721</v>
      </c>
      <c r="E89" s="173"/>
    </row>
    <row r="90" spans="2:5" ht="16.5" thickTop="1" thickBot="1" x14ac:dyDescent="0.3">
      <c r="B90" s="164" t="s">
        <v>339</v>
      </c>
      <c r="C90" s="216">
        <v>7655721</v>
      </c>
      <c r="D90" s="216">
        <v>7655721</v>
      </c>
      <c r="E90" s="174" t="s">
        <v>179</v>
      </c>
    </row>
    <row r="91" spans="2:5" ht="15.75" thickTop="1" x14ac:dyDescent="0.25"/>
    <row r="92" spans="2:5" x14ac:dyDescent="0.25">
      <c r="C92" s="171">
        <f>C89+C76-C49</f>
        <v>0</v>
      </c>
      <c r="D92" s="171">
        <f>D89+D76-D49</f>
        <v>0</v>
      </c>
    </row>
    <row r="97" spans="4:4" x14ac:dyDescent="0.25">
      <c r="D97" s="171"/>
    </row>
  </sheetData>
  <mergeCells count="2">
    <mergeCell ref="B8:E8"/>
    <mergeCell ref="B10:E10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0.79998168889431442"/>
  </sheetPr>
  <dimension ref="A1:T22"/>
  <sheetViews>
    <sheetView showGridLines="0" zoomScaleNormal="100" workbookViewId="0">
      <selection activeCell="E26" sqref="E26"/>
    </sheetView>
  </sheetViews>
  <sheetFormatPr defaultColWidth="8.7109375" defaultRowHeight="15" customHeight="1" x14ac:dyDescent="0.25"/>
  <cols>
    <col min="1" max="1" width="2.85546875" style="5" customWidth="1"/>
    <col min="2" max="2" width="8.140625" style="6" hidden="1" customWidth="1"/>
    <col min="3" max="3" width="49.140625" style="5" bestFit="1" customWidth="1"/>
    <col min="4" max="4" width="20.42578125" style="5" customWidth="1"/>
    <col min="5" max="5" width="22.140625" style="5" customWidth="1"/>
    <col min="6" max="6" width="18.7109375" style="5" customWidth="1"/>
    <col min="7" max="7" width="22.42578125" style="5" customWidth="1"/>
    <col min="8" max="8" width="18.85546875" style="5" customWidth="1"/>
    <col min="9" max="20" width="13.5703125" style="5" customWidth="1"/>
    <col min="21" max="259" width="8.7109375" style="7"/>
    <col min="260" max="260" width="2.85546875" style="7" customWidth="1"/>
    <col min="261" max="261" width="0" style="7" hidden="1" customWidth="1"/>
    <col min="262" max="262" width="73" style="7" customWidth="1"/>
    <col min="263" max="267" width="13.5703125" style="7" customWidth="1"/>
    <col min="268" max="515" width="8.7109375" style="7"/>
    <col min="516" max="516" width="2.85546875" style="7" customWidth="1"/>
    <col min="517" max="517" width="0" style="7" hidden="1" customWidth="1"/>
    <col min="518" max="518" width="73" style="7" customWidth="1"/>
    <col min="519" max="523" width="13.5703125" style="7" customWidth="1"/>
    <col min="524" max="771" width="8.7109375" style="7"/>
    <col min="772" max="772" width="2.85546875" style="7" customWidth="1"/>
    <col min="773" max="773" width="0" style="7" hidden="1" customWidth="1"/>
    <col min="774" max="774" width="73" style="7" customWidth="1"/>
    <col min="775" max="779" width="13.5703125" style="7" customWidth="1"/>
    <col min="780" max="1027" width="8.7109375" style="7"/>
    <col min="1028" max="1028" width="2.85546875" style="7" customWidth="1"/>
    <col min="1029" max="1029" width="0" style="7" hidden="1" customWidth="1"/>
    <col min="1030" max="1030" width="73" style="7" customWidth="1"/>
    <col min="1031" max="1035" width="13.5703125" style="7" customWidth="1"/>
    <col min="1036" max="1283" width="8.7109375" style="7"/>
    <col min="1284" max="1284" width="2.85546875" style="7" customWidth="1"/>
    <col min="1285" max="1285" width="0" style="7" hidden="1" customWidth="1"/>
    <col min="1286" max="1286" width="73" style="7" customWidth="1"/>
    <col min="1287" max="1291" width="13.5703125" style="7" customWidth="1"/>
    <col min="1292" max="1539" width="8.7109375" style="7"/>
    <col min="1540" max="1540" width="2.85546875" style="7" customWidth="1"/>
    <col min="1541" max="1541" width="0" style="7" hidden="1" customWidth="1"/>
    <col min="1542" max="1542" width="73" style="7" customWidth="1"/>
    <col min="1543" max="1547" width="13.5703125" style="7" customWidth="1"/>
    <col min="1548" max="1795" width="8.7109375" style="7"/>
    <col min="1796" max="1796" width="2.85546875" style="7" customWidth="1"/>
    <col min="1797" max="1797" width="0" style="7" hidden="1" customWidth="1"/>
    <col min="1798" max="1798" width="73" style="7" customWidth="1"/>
    <col min="1799" max="1803" width="13.5703125" style="7" customWidth="1"/>
    <col min="1804" max="2051" width="8.7109375" style="7"/>
    <col min="2052" max="2052" width="2.85546875" style="7" customWidth="1"/>
    <col min="2053" max="2053" width="0" style="7" hidden="1" customWidth="1"/>
    <col min="2054" max="2054" width="73" style="7" customWidth="1"/>
    <col min="2055" max="2059" width="13.5703125" style="7" customWidth="1"/>
    <col min="2060" max="2307" width="8.7109375" style="7"/>
    <col min="2308" max="2308" width="2.85546875" style="7" customWidth="1"/>
    <col min="2309" max="2309" width="0" style="7" hidden="1" customWidth="1"/>
    <col min="2310" max="2310" width="73" style="7" customWidth="1"/>
    <col min="2311" max="2315" width="13.5703125" style="7" customWidth="1"/>
    <col min="2316" max="2563" width="8.7109375" style="7"/>
    <col min="2564" max="2564" width="2.85546875" style="7" customWidth="1"/>
    <col min="2565" max="2565" width="0" style="7" hidden="1" customWidth="1"/>
    <col min="2566" max="2566" width="73" style="7" customWidth="1"/>
    <col min="2567" max="2571" width="13.5703125" style="7" customWidth="1"/>
    <col min="2572" max="2819" width="8.7109375" style="7"/>
    <col min="2820" max="2820" width="2.85546875" style="7" customWidth="1"/>
    <col min="2821" max="2821" width="0" style="7" hidden="1" customWidth="1"/>
    <col min="2822" max="2822" width="73" style="7" customWidth="1"/>
    <col min="2823" max="2827" width="13.5703125" style="7" customWidth="1"/>
    <col min="2828" max="3075" width="8.7109375" style="7"/>
    <col min="3076" max="3076" width="2.85546875" style="7" customWidth="1"/>
    <col min="3077" max="3077" width="0" style="7" hidden="1" customWidth="1"/>
    <col min="3078" max="3078" width="73" style="7" customWidth="1"/>
    <col min="3079" max="3083" width="13.5703125" style="7" customWidth="1"/>
    <col min="3084" max="3331" width="8.7109375" style="7"/>
    <col min="3332" max="3332" width="2.85546875" style="7" customWidth="1"/>
    <col min="3333" max="3333" width="0" style="7" hidden="1" customWidth="1"/>
    <col min="3334" max="3334" width="73" style="7" customWidth="1"/>
    <col min="3335" max="3339" width="13.5703125" style="7" customWidth="1"/>
    <col min="3340" max="3587" width="8.7109375" style="7"/>
    <col min="3588" max="3588" width="2.85546875" style="7" customWidth="1"/>
    <col min="3589" max="3589" width="0" style="7" hidden="1" customWidth="1"/>
    <col min="3590" max="3590" width="73" style="7" customWidth="1"/>
    <col min="3591" max="3595" width="13.5703125" style="7" customWidth="1"/>
    <col min="3596" max="3843" width="8.7109375" style="7"/>
    <col min="3844" max="3844" width="2.85546875" style="7" customWidth="1"/>
    <col min="3845" max="3845" width="0" style="7" hidden="1" customWidth="1"/>
    <col min="3846" max="3846" width="73" style="7" customWidth="1"/>
    <col min="3847" max="3851" width="13.5703125" style="7" customWidth="1"/>
    <col min="3852" max="4099" width="8.7109375" style="7"/>
    <col min="4100" max="4100" width="2.85546875" style="7" customWidth="1"/>
    <col min="4101" max="4101" width="0" style="7" hidden="1" customWidth="1"/>
    <col min="4102" max="4102" width="73" style="7" customWidth="1"/>
    <col min="4103" max="4107" width="13.5703125" style="7" customWidth="1"/>
    <col min="4108" max="4355" width="8.7109375" style="7"/>
    <col min="4356" max="4356" width="2.85546875" style="7" customWidth="1"/>
    <col min="4357" max="4357" width="0" style="7" hidden="1" customWidth="1"/>
    <col min="4358" max="4358" width="73" style="7" customWidth="1"/>
    <col min="4359" max="4363" width="13.5703125" style="7" customWidth="1"/>
    <col min="4364" max="4611" width="8.7109375" style="7"/>
    <col min="4612" max="4612" width="2.85546875" style="7" customWidth="1"/>
    <col min="4613" max="4613" width="0" style="7" hidden="1" customWidth="1"/>
    <col min="4614" max="4614" width="73" style="7" customWidth="1"/>
    <col min="4615" max="4619" width="13.5703125" style="7" customWidth="1"/>
    <col min="4620" max="4867" width="8.7109375" style="7"/>
    <col min="4868" max="4868" width="2.85546875" style="7" customWidth="1"/>
    <col min="4869" max="4869" width="0" style="7" hidden="1" customWidth="1"/>
    <col min="4870" max="4870" width="73" style="7" customWidth="1"/>
    <col min="4871" max="4875" width="13.5703125" style="7" customWidth="1"/>
    <col min="4876" max="5123" width="8.7109375" style="7"/>
    <col min="5124" max="5124" width="2.85546875" style="7" customWidth="1"/>
    <col min="5125" max="5125" width="0" style="7" hidden="1" customWidth="1"/>
    <col min="5126" max="5126" width="73" style="7" customWidth="1"/>
    <col min="5127" max="5131" width="13.5703125" style="7" customWidth="1"/>
    <col min="5132" max="5379" width="8.7109375" style="7"/>
    <col min="5380" max="5380" width="2.85546875" style="7" customWidth="1"/>
    <col min="5381" max="5381" width="0" style="7" hidden="1" customWidth="1"/>
    <col min="5382" max="5382" width="73" style="7" customWidth="1"/>
    <col min="5383" max="5387" width="13.5703125" style="7" customWidth="1"/>
    <col min="5388" max="5635" width="8.7109375" style="7"/>
    <col min="5636" max="5636" width="2.85546875" style="7" customWidth="1"/>
    <col min="5637" max="5637" width="0" style="7" hidden="1" customWidth="1"/>
    <col min="5638" max="5638" width="73" style="7" customWidth="1"/>
    <col min="5639" max="5643" width="13.5703125" style="7" customWidth="1"/>
    <col min="5644" max="5891" width="8.7109375" style="7"/>
    <col min="5892" max="5892" width="2.85546875" style="7" customWidth="1"/>
    <col min="5893" max="5893" width="0" style="7" hidden="1" customWidth="1"/>
    <col min="5894" max="5894" width="73" style="7" customWidth="1"/>
    <col min="5895" max="5899" width="13.5703125" style="7" customWidth="1"/>
    <col min="5900" max="6147" width="8.7109375" style="7"/>
    <col min="6148" max="6148" width="2.85546875" style="7" customWidth="1"/>
    <col min="6149" max="6149" width="0" style="7" hidden="1" customWidth="1"/>
    <col min="6150" max="6150" width="73" style="7" customWidth="1"/>
    <col min="6151" max="6155" width="13.5703125" style="7" customWidth="1"/>
    <col min="6156" max="6403" width="8.7109375" style="7"/>
    <col min="6404" max="6404" width="2.85546875" style="7" customWidth="1"/>
    <col min="6405" max="6405" width="0" style="7" hidden="1" customWidth="1"/>
    <col min="6406" max="6406" width="73" style="7" customWidth="1"/>
    <col min="6407" max="6411" width="13.5703125" style="7" customWidth="1"/>
    <col min="6412" max="6659" width="8.7109375" style="7"/>
    <col min="6660" max="6660" width="2.85546875" style="7" customWidth="1"/>
    <col min="6661" max="6661" width="0" style="7" hidden="1" customWidth="1"/>
    <col min="6662" max="6662" width="73" style="7" customWidth="1"/>
    <col min="6663" max="6667" width="13.5703125" style="7" customWidth="1"/>
    <col min="6668" max="6915" width="8.7109375" style="7"/>
    <col min="6916" max="6916" width="2.85546875" style="7" customWidth="1"/>
    <col min="6917" max="6917" width="0" style="7" hidden="1" customWidth="1"/>
    <col min="6918" max="6918" width="73" style="7" customWidth="1"/>
    <col min="6919" max="6923" width="13.5703125" style="7" customWidth="1"/>
    <col min="6924" max="7171" width="8.7109375" style="7"/>
    <col min="7172" max="7172" width="2.85546875" style="7" customWidth="1"/>
    <col min="7173" max="7173" width="0" style="7" hidden="1" customWidth="1"/>
    <col min="7174" max="7174" width="73" style="7" customWidth="1"/>
    <col min="7175" max="7179" width="13.5703125" style="7" customWidth="1"/>
    <col min="7180" max="7427" width="8.7109375" style="7"/>
    <col min="7428" max="7428" width="2.85546875" style="7" customWidth="1"/>
    <col min="7429" max="7429" width="0" style="7" hidden="1" customWidth="1"/>
    <col min="7430" max="7430" width="73" style="7" customWidth="1"/>
    <col min="7431" max="7435" width="13.5703125" style="7" customWidth="1"/>
    <col min="7436" max="7683" width="8.7109375" style="7"/>
    <col min="7684" max="7684" width="2.85546875" style="7" customWidth="1"/>
    <col min="7685" max="7685" width="0" style="7" hidden="1" customWidth="1"/>
    <col min="7686" max="7686" width="73" style="7" customWidth="1"/>
    <col min="7687" max="7691" width="13.5703125" style="7" customWidth="1"/>
    <col min="7692" max="7939" width="8.7109375" style="7"/>
    <col min="7940" max="7940" width="2.85546875" style="7" customWidth="1"/>
    <col min="7941" max="7941" width="0" style="7" hidden="1" customWidth="1"/>
    <col min="7942" max="7942" width="73" style="7" customWidth="1"/>
    <col min="7943" max="7947" width="13.5703125" style="7" customWidth="1"/>
    <col min="7948" max="8195" width="8.7109375" style="7"/>
    <col min="8196" max="8196" width="2.85546875" style="7" customWidth="1"/>
    <col min="8197" max="8197" width="0" style="7" hidden="1" customWidth="1"/>
    <col min="8198" max="8198" width="73" style="7" customWidth="1"/>
    <col min="8199" max="8203" width="13.5703125" style="7" customWidth="1"/>
    <col min="8204" max="8451" width="8.7109375" style="7"/>
    <col min="8452" max="8452" width="2.85546875" style="7" customWidth="1"/>
    <col min="8453" max="8453" width="0" style="7" hidden="1" customWidth="1"/>
    <col min="8454" max="8454" width="73" style="7" customWidth="1"/>
    <col min="8455" max="8459" width="13.5703125" style="7" customWidth="1"/>
    <col min="8460" max="8707" width="8.7109375" style="7"/>
    <col min="8708" max="8708" width="2.85546875" style="7" customWidth="1"/>
    <col min="8709" max="8709" width="0" style="7" hidden="1" customWidth="1"/>
    <col min="8710" max="8710" width="73" style="7" customWidth="1"/>
    <col min="8711" max="8715" width="13.5703125" style="7" customWidth="1"/>
    <col min="8716" max="8963" width="8.7109375" style="7"/>
    <col min="8964" max="8964" width="2.85546875" style="7" customWidth="1"/>
    <col min="8965" max="8965" width="0" style="7" hidden="1" customWidth="1"/>
    <col min="8966" max="8966" width="73" style="7" customWidth="1"/>
    <col min="8967" max="8971" width="13.5703125" style="7" customWidth="1"/>
    <col min="8972" max="9219" width="8.7109375" style="7"/>
    <col min="9220" max="9220" width="2.85546875" style="7" customWidth="1"/>
    <col min="9221" max="9221" width="0" style="7" hidden="1" customWidth="1"/>
    <col min="9222" max="9222" width="73" style="7" customWidth="1"/>
    <col min="9223" max="9227" width="13.5703125" style="7" customWidth="1"/>
    <col min="9228" max="9475" width="8.7109375" style="7"/>
    <col min="9476" max="9476" width="2.85546875" style="7" customWidth="1"/>
    <col min="9477" max="9477" width="0" style="7" hidden="1" customWidth="1"/>
    <col min="9478" max="9478" width="73" style="7" customWidth="1"/>
    <col min="9479" max="9483" width="13.5703125" style="7" customWidth="1"/>
    <col min="9484" max="9731" width="8.7109375" style="7"/>
    <col min="9732" max="9732" width="2.85546875" style="7" customWidth="1"/>
    <col min="9733" max="9733" width="0" style="7" hidden="1" customWidth="1"/>
    <col min="9734" max="9734" width="73" style="7" customWidth="1"/>
    <col min="9735" max="9739" width="13.5703125" style="7" customWidth="1"/>
    <col min="9740" max="9987" width="8.7109375" style="7"/>
    <col min="9988" max="9988" width="2.85546875" style="7" customWidth="1"/>
    <col min="9989" max="9989" width="0" style="7" hidden="1" customWidth="1"/>
    <col min="9990" max="9990" width="73" style="7" customWidth="1"/>
    <col min="9991" max="9995" width="13.5703125" style="7" customWidth="1"/>
    <col min="9996" max="10243" width="8.7109375" style="7"/>
    <col min="10244" max="10244" width="2.85546875" style="7" customWidth="1"/>
    <col min="10245" max="10245" width="0" style="7" hidden="1" customWidth="1"/>
    <col min="10246" max="10246" width="73" style="7" customWidth="1"/>
    <col min="10247" max="10251" width="13.5703125" style="7" customWidth="1"/>
    <col min="10252" max="10499" width="8.7109375" style="7"/>
    <col min="10500" max="10500" width="2.85546875" style="7" customWidth="1"/>
    <col min="10501" max="10501" width="0" style="7" hidden="1" customWidth="1"/>
    <col min="10502" max="10502" width="73" style="7" customWidth="1"/>
    <col min="10503" max="10507" width="13.5703125" style="7" customWidth="1"/>
    <col min="10508" max="10755" width="8.7109375" style="7"/>
    <col min="10756" max="10756" width="2.85546875" style="7" customWidth="1"/>
    <col min="10757" max="10757" width="0" style="7" hidden="1" customWidth="1"/>
    <col min="10758" max="10758" width="73" style="7" customWidth="1"/>
    <col min="10759" max="10763" width="13.5703125" style="7" customWidth="1"/>
    <col min="10764" max="11011" width="8.7109375" style="7"/>
    <col min="11012" max="11012" width="2.85546875" style="7" customWidth="1"/>
    <col min="11013" max="11013" width="0" style="7" hidden="1" customWidth="1"/>
    <col min="11014" max="11014" width="73" style="7" customWidth="1"/>
    <col min="11015" max="11019" width="13.5703125" style="7" customWidth="1"/>
    <col min="11020" max="11267" width="8.7109375" style="7"/>
    <col min="11268" max="11268" width="2.85546875" style="7" customWidth="1"/>
    <col min="11269" max="11269" width="0" style="7" hidden="1" customWidth="1"/>
    <col min="11270" max="11270" width="73" style="7" customWidth="1"/>
    <col min="11271" max="11275" width="13.5703125" style="7" customWidth="1"/>
    <col min="11276" max="11523" width="8.7109375" style="7"/>
    <col min="11524" max="11524" width="2.85546875" style="7" customWidth="1"/>
    <col min="11525" max="11525" width="0" style="7" hidden="1" customWidth="1"/>
    <col min="11526" max="11526" width="73" style="7" customWidth="1"/>
    <col min="11527" max="11531" width="13.5703125" style="7" customWidth="1"/>
    <col min="11532" max="11779" width="8.7109375" style="7"/>
    <col min="11780" max="11780" width="2.85546875" style="7" customWidth="1"/>
    <col min="11781" max="11781" width="0" style="7" hidden="1" customWidth="1"/>
    <col min="11782" max="11782" width="73" style="7" customWidth="1"/>
    <col min="11783" max="11787" width="13.5703125" style="7" customWidth="1"/>
    <col min="11788" max="12035" width="8.7109375" style="7"/>
    <col min="12036" max="12036" width="2.85546875" style="7" customWidth="1"/>
    <col min="12037" max="12037" width="0" style="7" hidden="1" customWidth="1"/>
    <col min="12038" max="12038" width="73" style="7" customWidth="1"/>
    <col min="12039" max="12043" width="13.5703125" style="7" customWidth="1"/>
    <col min="12044" max="12291" width="8.7109375" style="7"/>
    <col min="12292" max="12292" width="2.85546875" style="7" customWidth="1"/>
    <col min="12293" max="12293" width="0" style="7" hidden="1" customWidth="1"/>
    <col min="12294" max="12294" width="73" style="7" customWidth="1"/>
    <col min="12295" max="12299" width="13.5703125" style="7" customWidth="1"/>
    <col min="12300" max="12547" width="8.7109375" style="7"/>
    <col min="12548" max="12548" width="2.85546875" style="7" customWidth="1"/>
    <col min="12549" max="12549" width="0" style="7" hidden="1" customWidth="1"/>
    <col min="12550" max="12550" width="73" style="7" customWidth="1"/>
    <col min="12551" max="12555" width="13.5703125" style="7" customWidth="1"/>
    <col min="12556" max="12803" width="8.7109375" style="7"/>
    <col min="12804" max="12804" width="2.85546875" style="7" customWidth="1"/>
    <col min="12805" max="12805" width="0" style="7" hidden="1" customWidth="1"/>
    <col min="12806" max="12806" width="73" style="7" customWidth="1"/>
    <col min="12807" max="12811" width="13.5703125" style="7" customWidth="1"/>
    <col min="12812" max="13059" width="8.7109375" style="7"/>
    <col min="13060" max="13060" width="2.85546875" style="7" customWidth="1"/>
    <col min="13061" max="13061" width="0" style="7" hidden="1" customWidth="1"/>
    <col min="13062" max="13062" width="73" style="7" customWidth="1"/>
    <col min="13063" max="13067" width="13.5703125" style="7" customWidth="1"/>
    <col min="13068" max="13315" width="8.7109375" style="7"/>
    <col min="13316" max="13316" width="2.85546875" style="7" customWidth="1"/>
    <col min="13317" max="13317" width="0" style="7" hidden="1" customWidth="1"/>
    <col min="13318" max="13318" width="73" style="7" customWidth="1"/>
    <col min="13319" max="13323" width="13.5703125" style="7" customWidth="1"/>
    <col min="13324" max="13571" width="8.7109375" style="7"/>
    <col min="13572" max="13572" width="2.85546875" style="7" customWidth="1"/>
    <col min="13573" max="13573" width="0" style="7" hidden="1" customWidth="1"/>
    <col min="13574" max="13574" width="73" style="7" customWidth="1"/>
    <col min="13575" max="13579" width="13.5703125" style="7" customWidth="1"/>
    <col min="13580" max="13827" width="8.7109375" style="7"/>
    <col min="13828" max="13828" width="2.85546875" style="7" customWidth="1"/>
    <col min="13829" max="13829" width="0" style="7" hidden="1" customWidth="1"/>
    <col min="13830" max="13830" width="73" style="7" customWidth="1"/>
    <col min="13831" max="13835" width="13.5703125" style="7" customWidth="1"/>
    <col min="13836" max="14083" width="8.7109375" style="7"/>
    <col min="14084" max="14084" width="2.85546875" style="7" customWidth="1"/>
    <col min="14085" max="14085" width="0" style="7" hidden="1" customWidth="1"/>
    <col min="14086" max="14086" width="73" style="7" customWidth="1"/>
    <col min="14087" max="14091" width="13.5703125" style="7" customWidth="1"/>
    <col min="14092" max="14339" width="8.7109375" style="7"/>
    <col min="14340" max="14340" width="2.85546875" style="7" customWidth="1"/>
    <col min="14341" max="14341" width="0" style="7" hidden="1" customWidth="1"/>
    <col min="14342" max="14342" width="73" style="7" customWidth="1"/>
    <col min="14343" max="14347" width="13.5703125" style="7" customWidth="1"/>
    <col min="14348" max="14595" width="8.7109375" style="7"/>
    <col min="14596" max="14596" width="2.85546875" style="7" customWidth="1"/>
    <col min="14597" max="14597" width="0" style="7" hidden="1" customWidth="1"/>
    <col min="14598" max="14598" width="73" style="7" customWidth="1"/>
    <col min="14599" max="14603" width="13.5703125" style="7" customWidth="1"/>
    <col min="14604" max="14851" width="8.7109375" style="7"/>
    <col min="14852" max="14852" width="2.85546875" style="7" customWidth="1"/>
    <col min="14853" max="14853" width="0" style="7" hidden="1" customWidth="1"/>
    <col min="14854" max="14854" width="73" style="7" customWidth="1"/>
    <col min="14855" max="14859" width="13.5703125" style="7" customWidth="1"/>
    <col min="14860" max="15107" width="8.7109375" style="7"/>
    <col min="15108" max="15108" width="2.85546875" style="7" customWidth="1"/>
    <col min="15109" max="15109" width="0" style="7" hidden="1" customWidth="1"/>
    <col min="15110" max="15110" width="73" style="7" customWidth="1"/>
    <col min="15111" max="15115" width="13.5703125" style="7" customWidth="1"/>
    <col min="15116" max="15363" width="8.7109375" style="7"/>
    <col min="15364" max="15364" width="2.85546875" style="7" customWidth="1"/>
    <col min="15365" max="15365" width="0" style="7" hidden="1" customWidth="1"/>
    <col min="15366" max="15366" width="73" style="7" customWidth="1"/>
    <col min="15367" max="15371" width="13.5703125" style="7" customWidth="1"/>
    <col min="15372" max="15619" width="8.7109375" style="7"/>
    <col min="15620" max="15620" width="2.85546875" style="7" customWidth="1"/>
    <col min="15621" max="15621" width="0" style="7" hidden="1" customWidth="1"/>
    <col min="15622" max="15622" width="73" style="7" customWidth="1"/>
    <col min="15623" max="15627" width="13.5703125" style="7" customWidth="1"/>
    <col min="15628" max="15875" width="8.7109375" style="7"/>
    <col min="15876" max="15876" width="2.85546875" style="7" customWidth="1"/>
    <col min="15877" max="15877" width="0" style="7" hidden="1" customWidth="1"/>
    <col min="15878" max="15878" width="73" style="7" customWidth="1"/>
    <col min="15879" max="15883" width="13.5703125" style="7" customWidth="1"/>
    <col min="15884" max="16131" width="8.7109375" style="7"/>
    <col min="16132" max="16132" width="2.85546875" style="7" customWidth="1"/>
    <col min="16133" max="16133" width="0" style="7" hidden="1" customWidth="1"/>
    <col min="16134" max="16134" width="73" style="7" customWidth="1"/>
    <col min="16135" max="16139" width="13.5703125" style="7" customWidth="1"/>
    <col min="16140" max="16384" width="8.7109375" style="7"/>
  </cols>
  <sheetData>
    <row r="1" spans="1:20" ht="5.25" customHeight="1" x14ac:dyDescent="0.25"/>
    <row r="3" spans="1:20" ht="15" customHeight="1" x14ac:dyDescent="0.25">
      <c r="C3" s="7"/>
    </row>
    <row r="4" spans="1:20" ht="5.25" customHeight="1" x14ac:dyDescent="0.25">
      <c r="C4" s="7"/>
    </row>
    <row r="5" spans="1:20" ht="15" customHeight="1" x14ac:dyDescent="0.25">
      <c r="A5" s="8"/>
      <c r="C5" s="9" t="s">
        <v>76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15" customHeight="1" x14ac:dyDescent="0.25">
      <c r="A6" s="8"/>
      <c r="C6" s="10" t="s">
        <v>77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15" customHeight="1" x14ac:dyDescent="0.25">
      <c r="A7" s="8"/>
      <c r="C7" s="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9" spans="1:20" ht="15" customHeight="1" x14ac:dyDescent="0.3">
      <c r="C9" s="91" t="s">
        <v>2</v>
      </c>
      <c r="D9" s="253">
        <v>46203</v>
      </c>
      <c r="E9" s="253"/>
      <c r="F9" s="253"/>
      <c r="G9" s="253"/>
      <c r="H9" s="253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</row>
    <row r="10" spans="1:20" x14ac:dyDescent="0.25">
      <c r="C10" s="92"/>
      <c r="D10" s="92"/>
      <c r="E10" s="92"/>
      <c r="F10" s="92"/>
      <c r="G10" s="92"/>
      <c r="H10" s="92"/>
      <c r="I10" s="87"/>
    </row>
    <row r="11" spans="1:20" ht="60.75" thickBot="1" x14ac:dyDescent="0.3">
      <c r="C11" s="93" t="s">
        <v>78</v>
      </c>
      <c r="D11" s="94" t="s">
        <v>79</v>
      </c>
      <c r="E11" s="95" t="s">
        <v>80</v>
      </c>
      <c r="F11" s="95" t="s">
        <v>81</v>
      </c>
      <c r="G11" s="94" t="s">
        <v>82</v>
      </c>
      <c r="H11" s="94" t="s">
        <v>83</v>
      </c>
    </row>
    <row r="12" spans="1:20" ht="15" customHeight="1" x14ac:dyDescent="0.25">
      <c r="C12" s="96" t="s">
        <v>84</v>
      </c>
      <c r="D12" s="225">
        <v>2778.5306837800003</v>
      </c>
      <c r="E12" s="225">
        <v>70139.421458209981</v>
      </c>
      <c r="F12" s="98">
        <v>-2473.2922003400008</v>
      </c>
      <c r="G12" s="98">
        <v>-2473.2922003400008</v>
      </c>
      <c r="H12" s="97">
        <f>D12+E12-F12</f>
        <v>75391.244342329985</v>
      </c>
    </row>
    <row r="13" spans="1:20" ht="15" customHeight="1" x14ac:dyDescent="0.25">
      <c r="C13" s="99" t="s">
        <v>85</v>
      </c>
      <c r="D13" s="226">
        <f>SUM(D14:D15)</f>
        <v>0</v>
      </c>
      <c r="E13" s="226">
        <f>SUM(E14:E15)</f>
        <v>25245.54663845</v>
      </c>
      <c r="F13" s="226">
        <f>SUM(F14:F15)</f>
        <v>-5.8402138499999996</v>
      </c>
      <c r="G13" s="226">
        <f>SUM(G14:G15)</f>
        <v>-5.8402138499999996</v>
      </c>
      <c r="H13" s="226">
        <f>SUM(H14:H15)</f>
        <v>25251.386852299998</v>
      </c>
    </row>
    <row r="14" spans="1:20" ht="15" customHeight="1" x14ac:dyDescent="0.25">
      <c r="C14" s="100" t="s">
        <v>86</v>
      </c>
      <c r="D14" s="225">
        <v>0</v>
      </c>
      <c r="E14" s="225">
        <v>21224.3</v>
      </c>
      <c r="F14" s="98">
        <v>0</v>
      </c>
      <c r="G14" s="97">
        <v>0</v>
      </c>
      <c r="H14" s="97">
        <f t="shared" ref="H14:H16" si="0">D14+E14-F14</f>
        <v>21224.3</v>
      </c>
    </row>
    <row r="15" spans="1:20" ht="15" customHeight="1" x14ac:dyDescent="0.25">
      <c r="C15" s="100" t="s">
        <v>87</v>
      </c>
      <c r="D15" s="225">
        <v>0</v>
      </c>
      <c r="E15" s="225">
        <v>4021.2466384499999</v>
      </c>
      <c r="F15" s="98">
        <v>-5.8402138499999996</v>
      </c>
      <c r="G15" s="97">
        <v>-5.8402138499999996</v>
      </c>
      <c r="H15" s="97">
        <f t="shared" si="0"/>
        <v>4027.0868522999999</v>
      </c>
    </row>
    <row r="16" spans="1:20" ht="15" customHeight="1" x14ac:dyDescent="0.25">
      <c r="C16" s="96" t="s">
        <v>88</v>
      </c>
      <c r="D16" s="225">
        <v>35.852501320000002</v>
      </c>
      <c r="E16" s="225">
        <v>14582.367972600003</v>
      </c>
      <c r="F16" s="98">
        <v>-21.131106630000001</v>
      </c>
      <c r="G16" s="98">
        <v>-21.131106630000001</v>
      </c>
      <c r="H16" s="97">
        <f t="shared" si="0"/>
        <v>14639.351580550003</v>
      </c>
    </row>
    <row r="17" spans="3:8" ht="15" customHeight="1" thickBot="1" x14ac:dyDescent="0.3">
      <c r="C17" s="101" t="s">
        <v>89</v>
      </c>
      <c r="D17" s="227">
        <f>D12+D13+D16</f>
        <v>2814.3831851000004</v>
      </c>
      <c r="E17" s="227">
        <f>E12+E13+E16</f>
        <v>109967.33606925998</v>
      </c>
      <c r="F17" s="227">
        <f>F12+F13+F16</f>
        <v>-2500.2635208200008</v>
      </c>
      <c r="G17" s="227">
        <f>G12+G13+G16</f>
        <v>-2500.2635208200008</v>
      </c>
      <c r="H17" s="227">
        <f>H12+H13+H16</f>
        <v>115281.98277517999</v>
      </c>
    </row>
    <row r="19" spans="3:8" ht="15" customHeight="1" x14ac:dyDescent="0.25">
      <c r="D19" s="222"/>
    </row>
    <row r="20" spans="3:8" ht="15" customHeight="1" x14ac:dyDescent="0.25">
      <c r="D20" s="222"/>
    </row>
    <row r="21" spans="3:8" ht="15" customHeight="1" x14ac:dyDescent="0.25">
      <c r="D21" s="222"/>
    </row>
    <row r="22" spans="3:8" ht="15" customHeight="1" x14ac:dyDescent="0.25">
      <c r="D22" s="222"/>
    </row>
  </sheetData>
  <mergeCells count="1">
    <mergeCell ref="D9:H9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4" tint="0.79998168889431442"/>
  </sheetPr>
  <dimension ref="A1:Q15"/>
  <sheetViews>
    <sheetView showGridLines="0" zoomScale="80" zoomScaleNormal="80" workbookViewId="0">
      <selection activeCell="C33" sqref="C33"/>
    </sheetView>
  </sheetViews>
  <sheetFormatPr defaultColWidth="8.7109375" defaultRowHeight="15" customHeight="1" x14ac:dyDescent="0.25"/>
  <cols>
    <col min="1" max="1" width="2.85546875" style="5" customWidth="1"/>
    <col min="2" max="2" width="4.140625" style="6" hidden="1" customWidth="1"/>
    <col min="3" max="3" width="109" style="5" bestFit="1" customWidth="1"/>
    <col min="4" max="4" width="16.42578125" style="5" customWidth="1"/>
    <col min="5" max="5" width="18.85546875" style="5" customWidth="1"/>
    <col min="6" max="17" width="13.5703125" style="5" customWidth="1"/>
    <col min="18" max="256" width="8.7109375" style="7"/>
    <col min="257" max="257" width="2.85546875" style="7" customWidth="1"/>
    <col min="258" max="258" width="0" style="7" hidden="1" customWidth="1"/>
    <col min="259" max="259" width="73" style="7" customWidth="1"/>
    <col min="260" max="264" width="13.5703125" style="7" customWidth="1"/>
    <col min="265" max="512" width="8.7109375" style="7"/>
    <col min="513" max="513" width="2.85546875" style="7" customWidth="1"/>
    <col min="514" max="514" width="0" style="7" hidden="1" customWidth="1"/>
    <col min="515" max="515" width="73" style="7" customWidth="1"/>
    <col min="516" max="520" width="13.5703125" style="7" customWidth="1"/>
    <col min="521" max="768" width="8.7109375" style="7"/>
    <col min="769" max="769" width="2.85546875" style="7" customWidth="1"/>
    <col min="770" max="770" width="0" style="7" hidden="1" customWidth="1"/>
    <col min="771" max="771" width="73" style="7" customWidth="1"/>
    <col min="772" max="776" width="13.5703125" style="7" customWidth="1"/>
    <col min="777" max="1024" width="8.7109375" style="7"/>
    <col min="1025" max="1025" width="2.85546875" style="7" customWidth="1"/>
    <col min="1026" max="1026" width="0" style="7" hidden="1" customWidth="1"/>
    <col min="1027" max="1027" width="73" style="7" customWidth="1"/>
    <col min="1028" max="1032" width="13.5703125" style="7" customWidth="1"/>
    <col min="1033" max="1280" width="8.7109375" style="7"/>
    <col min="1281" max="1281" width="2.85546875" style="7" customWidth="1"/>
    <col min="1282" max="1282" width="0" style="7" hidden="1" customWidth="1"/>
    <col min="1283" max="1283" width="73" style="7" customWidth="1"/>
    <col min="1284" max="1288" width="13.5703125" style="7" customWidth="1"/>
    <col min="1289" max="1536" width="8.7109375" style="7"/>
    <col min="1537" max="1537" width="2.85546875" style="7" customWidth="1"/>
    <col min="1538" max="1538" width="0" style="7" hidden="1" customWidth="1"/>
    <col min="1539" max="1539" width="73" style="7" customWidth="1"/>
    <col min="1540" max="1544" width="13.5703125" style="7" customWidth="1"/>
    <col min="1545" max="1792" width="8.7109375" style="7"/>
    <col min="1793" max="1793" width="2.85546875" style="7" customWidth="1"/>
    <col min="1794" max="1794" width="0" style="7" hidden="1" customWidth="1"/>
    <col min="1795" max="1795" width="73" style="7" customWidth="1"/>
    <col min="1796" max="1800" width="13.5703125" style="7" customWidth="1"/>
    <col min="1801" max="2048" width="8.7109375" style="7"/>
    <col min="2049" max="2049" width="2.85546875" style="7" customWidth="1"/>
    <col min="2050" max="2050" width="0" style="7" hidden="1" customWidth="1"/>
    <col min="2051" max="2051" width="73" style="7" customWidth="1"/>
    <col min="2052" max="2056" width="13.5703125" style="7" customWidth="1"/>
    <col min="2057" max="2304" width="8.7109375" style="7"/>
    <col min="2305" max="2305" width="2.85546875" style="7" customWidth="1"/>
    <col min="2306" max="2306" width="0" style="7" hidden="1" customWidth="1"/>
    <col min="2307" max="2307" width="73" style="7" customWidth="1"/>
    <col min="2308" max="2312" width="13.5703125" style="7" customWidth="1"/>
    <col min="2313" max="2560" width="8.7109375" style="7"/>
    <col min="2561" max="2561" width="2.85546875" style="7" customWidth="1"/>
    <col min="2562" max="2562" width="0" style="7" hidden="1" customWidth="1"/>
    <col min="2563" max="2563" width="73" style="7" customWidth="1"/>
    <col min="2564" max="2568" width="13.5703125" style="7" customWidth="1"/>
    <col min="2569" max="2816" width="8.7109375" style="7"/>
    <col min="2817" max="2817" width="2.85546875" style="7" customWidth="1"/>
    <col min="2818" max="2818" width="0" style="7" hidden="1" customWidth="1"/>
    <col min="2819" max="2819" width="73" style="7" customWidth="1"/>
    <col min="2820" max="2824" width="13.5703125" style="7" customWidth="1"/>
    <col min="2825" max="3072" width="8.7109375" style="7"/>
    <col min="3073" max="3073" width="2.85546875" style="7" customWidth="1"/>
    <col min="3074" max="3074" width="0" style="7" hidden="1" customWidth="1"/>
    <col min="3075" max="3075" width="73" style="7" customWidth="1"/>
    <col min="3076" max="3080" width="13.5703125" style="7" customWidth="1"/>
    <col min="3081" max="3328" width="8.7109375" style="7"/>
    <col min="3329" max="3329" width="2.85546875" style="7" customWidth="1"/>
    <col min="3330" max="3330" width="0" style="7" hidden="1" customWidth="1"/>
    <col min="3331" max="3331" width="73" style="7" customWidth="1"/>
    <col min="3332" max="3336" width="13.5703125" style="7" customWidth="1"/>
    <col min="3337" max="3584" width="8.7109375" style="7"/>
    <col min="3585" max="3585" width="2.85546875" style="7" customWidth="1"/>
    <col min="3586" max="3586" width="0" style="7" hidden="1" customWidth="1"/>
    <col min="3587" max="3587" width="73" style="7" customWidth="1"/>
    <col min="3588" max="3592" width="13.5703125" style="7" customWidth="1"/>
    <col min="3593" max="3840" width="8.7109375" style="7"/>
    <col min="3841" max="3841" width="2.85546875" style="7" customWidth="1"/>
    <col min="3842" max="3842" width="0" style="7" hidden="1" customWidth="1"/>
    <col min="3843" max="3843" width="73" style="7" customWidth="1"/>
    <col min="3844" max="3848" width="13.5703125" style="7" customWidth="1"/>
    <col min="3849" max="4096" width="8.7109375" style="7"/>
    <col min="4097" max="4097" width="2.85546875" style="7" customWidth="1"/>
    <col min="4098" max="4098" width="0" style="7" hidden="1" customWidth="1"/>
    <col min="4099" max="4099" width="73" style="7" customWidth="1"/>
    <col min="4100" max="4104" width="13.5703125" style="7" customWidth="1"/>
    <col min="4105" max="4352" width="8.7109375" style="7"/>
    <col min="4353" max="4353" width="2.85546875" style="7" customWidth="1"/>
    <col min="4354" max="4354" width="0" style="7" hidden="1" customWidth="1"/>
    <col min="4355" max="4355" width="73" style="7" customWidth="1"/>
    <col min="4356" max="4360" width="13.5703125" style="7" customWidth="1"/>
    <col min="4361" max="4608" width="8.7109375" style="7"/>
    <col min="4609" max="4609" width="2.85546875" style="7" customWidth="1"/>
    <col min="4610" max="4610" width="0" style="7" hidden="1" customWidth="1"/>
    <col min="4611" max="4611" width="73" style="7" customWidth="1"/>
    <col min="4612" max="4616" width="13.5703125" style="7" customWidth="1"/>
    <col min="4617" max="4864" width="8.7109375" style="7"/>
    <col min="4865" max="4865" width="2.85546875" style="7" customWidth="1"/>
    <col min="4866" max="4866" width="0" style="7" hidden="1" customWidth="1"/>
    <col min="4867" max="4867" width="73" style="7" customWidth="1"/>
    <col min="4868" max="4872" width="13.5703125" style="7" customWidth="1"/>
    <col min="4873" max="5120" width="8.7109375" style="7"/>
    <col min="5121" max="5121" width="2.85546875" style="7" customWidth="1"/>
    <col min="5122" max="5122" width="0" style="7" hidden="1" customWidth="1"/>
    <col min="5123" max="5123" width="73" style="7" customWidth="1"/>
    <col min="5124" max="5128" width="13.5703125" style="7" customWidth="1"/>
    <col min="5129" max="5376" width="8.7109375" style="7"/>
    <col min="5377" max="5377" width="2.85546875" style="7" customWidth="1"/>
    <col min="5378" max="5378" width="0" style="7" hidden="1" customWidth="1"/>
    <col min="5379" max="5379" width="73" style="7" customWidth="1"/>
    <col min="5380" max="5384" width="13.5703125" style="7" customWidth="1"/>
    <col min="5385" max="5632" width="8.7109375" style="7"/>
    <col min="5633" max="5633" width="2.85546875" style="7" customWidth="1"/>
    <col min="5634" max="5634" width="0" style="7" hidden="1" customWidth="1"/>
    <col min="5635" max="5635" width="73" style="7" customWidth="1"/>
    <col min="5636" max="5640" width="13.5703125" style="7" customWidth="1"/>
    <col min="5641" max="5888" width="8.7109375" style="7"/>
    <col min="5889" max="5889" width="2.85546875" style="7" customWidth="1"/>
    <col min="5890" max="5890" width="0" style="7" hidden="1" customWidth="1"/>
    <col min="5891" max="5891" width="73" style="7" customWidth="1"/>
    <col min="5892" max="5896" width="13.5703125" style="7" customWidth="1"/>
    <col min="5897" max="6144" width="8.7109375" style="7"/>
    <col min="6145" max="6145" width="2.85546875" style="7" customWidth="1"/>
    <col min="6146" max="6146" width="0" style="7" hidden="1" customWidth="1"/>
    <col min="6147" max="6147" width="73" style="7" customWidth="1"/>
    <col min="6148" max="6152" width="13.5703125" style="7" customWidth="1"/>
    <col min="6153" max="6400" width="8.7109375" style="7"/>
    <col min="6401" max="6401" width="2.85546875" style="7" customWidth="1"/>
    <col min="6402" max="6402" width="0" style="7" hidden="1" customWidth="1"/>
    <col min="6403" max="6403" width="73" style="7" customWidth="1"/>
    <col min="6404" max="6408" width="13.5703125" style="7" customWidth="1"/>
    <col min="6409" max="6656" width="8.7109375" style="7"/>
    <col min="6657" max="6657" width="2.85546875" style="7" customWidth="1"/>
    <col min="6658" max="6658" width="0" style="7" hidden="1" customWidth="1"/>
    <col min="6659" max="6659" width="73" style="7" customWidth="1"/>
    <col min="6660" max="6664" width="13.5703125" style="7" customWidth="1"/>
    <col min="6665" max="6912" width="8.7109375" style="7"/>
    <col min="6913" max="6913" width="2.85546875" style="7" customWidth="1"/>
    <col min="6914" max="6914" width="0" style="7" hidden="1" customWidth="1"/>
    <col min="6915" max="6915" width="73" style="7" customWidth="1"/>
    <col min="6916" max="6920" width="13.5703125" style="7" customWidth="1"/>
    <col min="6921" max="7168" width="8.7109375" style="7"/>
    <col min="7169" max="7169" width="2.85546875" style="7" customWidth="1"/>
    <col min="7170" max="7170" width="0" style="7" hidden="1" customWidth="1"/>
    <col min="7171" max="7171" width="73" style="7" customWidth="1"/>
    <col min="7172" max="7176" width="13.5703125" style="7" customWidth="1"/>
    <col min="7177" max="7424" width="8.7109375" style="7"/>
    <col min="7425" max="7425" width="2.85546875" style="7" customWidth="1"/>
    <col min="7426" max="7426" width="0" style="7" hidden="1" customWidth="1"/>
    <col min="7427" max="7427" width="73" style="7" customWidth="1"/>
    <col min="7428" max="7432" width="13.5703125" style="7" customWidth="1"/>
    <col min="7433" max="7680" width="8.7109375" style="7"/>
    <col min="7681" max="7681" width="2.85546875" style="7" customWidth="1"/>
    <col min="7682" max="7682" width="0" style="7" hidden="1" customWidth="1"/>
    <col min="7683" max="7683" width="73" style="7" customWidth="1"/>
    <col min="7684" max="7688" width="13.5703125" style="7" customWidth="1"/>
    <col min="7689" max="7936" width="8.7109375" style="7"/>
    <col min="7937" max="7937" width="2.85546875" style="7" customWidth="1"/>
    <col min="7938" max="7938" width="0" style="7" hidden="1" customWidth="1"/>
    <col min="7939" max="7939" width="73" style="7" customWidth="1"/>
    <col min="7940" max="7944" width="13.5703125" style="7" customWidth="1"/>
    <col min="7945" max="8192" width="8.7109375" style="7"/>
    <col min="8193" max="8193" width="2.85546875" style="7" customWidth="1"/>
    <col min="8194" max="8194" width="0" style="7" hidden="1" customWidth="1"/>
    <col min="8195" max="8195" width="73" style="7" customWidth="1"/>
    <col min="8196" max="8200" width="13.5703125" style="7" customWidth="1"/>
    <col min="8201" max="8448" width="8.7109375" style="7"/>
    <col min="8449" max="8449" width="2.85546875" style="7" customWidth="1"/>
    <col min="8450" max="8450" width="0" style="7" hidden="1" customWidth="1"/>
    <col min="8451" max="8451" width="73" style="7" customWidth="1"/>
    <col min="8452" max="8456" width="13.5703125" style="7" customWidth="1"/>
    <col min="8457" max="8704" width="8.7109375" style="7"/>
    <col min="8705" max="8705" width="2.85546875" style="7" customWidth="1"/>
    <col min="8706" max="8706" width="0" style="7" hidden="1" customWidth="1"/>
    <col min="8707" max="8707" width="73" style="7" customWidth="1"/>
    <col min="8708" max="8712" width="13.5703125" style="7" customWidth="1"/>
    <col min="8713" max="8960" width="8.7109375" style="7"/>
    <col min="8961" max="8961" width="2.85546875" style="7" customWidth="1"/>
    <col min="8962" max="8962" width="0" style="7" hidden="1" customWidth="1"/>
    <col min="8963" max="8963" width="73" style="7" customWidth="1"/>
    <col min="8964" max="8968" width="13.5703125" style="7" customWidth="1"/>
    <col min="8969" max="9216" width="8.7109375" style="7"/>
    <col min="9217" max="9217" width="2.85546875" style="7" customWidth="1"/>
    <col min="9218" max="9218" width="0" style="7" hidden="1" customWidth="1"/>
    <col min="9219" max="9219" width="73" style="7" customWidth="1"/>
    <col min="9220" max="9224" width="13.5703125" style="7" customWidth="1"/>
    <col min="9225" max="9472" width="8.7109375" style="7"/>
    <col min="9473" max="9473" width="2.85546875" style="7" customWidth="1"/>
    <col min="9474" max="9474" width="0" style="7" hidden="1" customWidth="1"/>
    <col min="9475" max="9475" width="73" style="7" customWidth="1"/>
    <col min="9476" max="9480" width="13.5703125" style="7" customWidth="1"/>
    <col min="9481" max="9728" width="8.7109375" style="7"/>
    <col min="9729" max="9729" width="2.85546875" style="7" customWidth="1"/>
    <col min="9730" max="9730" width="0" style="7" hidden="1" customWidth="1"/>
    <col min="9731" max="9731" width="73" style="7" customWidth="1"/>
    <col min="9732" max="9736" width="13.5703125" style="7" customWidth="1"/>
    <col min="9737" max="9984" width="8.7109375" style="7"/>
    <col min="9985" max="9985" width="2.85546875" style="7" customWidth="1"/>
    <col min="9986" max="9986" width="0" style="7" hidden="1" customWidth="1"/>
    <col min="9987" max="9987" width="73" style="7" customWidth="1"/>
    <col min="9988" max="9992" width="13.5703125" style="7" customWidth="1"/>
    <col min="9993" max="10240" width="8.7109375" style="7"/>
    <col min="10241" max="10241" width="2.85546875" style="7" customWidth="1"/>
    <col min="10242" max="10242" width="0" style="7" hidden="1" customWidth="1"/>
    <col min="10243" max="10243" width="73" style="7" customWidth="1"/>
    <col min="10244" max="10248" width="13.5703125" style="7" customWidth="1"/>
    <col min="10249" max="10496" width="8.7109375" style="7"/>
    <col min="10497" max="10497" width="2.85546875" style="7" customWidth="1"/>
    <col min="10498" max="10498" width="0" style="7" hidden="1" customWidth="1"/>
    <col min="10499" max="10499" width="73" style="7" customWidth="1"/>
    <col min="10500" max="10504" width="13.5703125" style="7" customWidth="1"/>
    <col min="10505" max="10752" width="8.7109375" style="7"/>
    <col min="10753" max="10753" width="2.85546875" style="7" customWidth="1"/>
    <col min="10754" max="10754" width="0" style="7" hidden="1" customWidth="1"/>
    <col min="10755" max="10755" width="73" style="7" customWidth="1"/>
    <col min="10756" max="10760" width="13.5703125" style="7" customWidth="1"/>
    <col min="10761" max="11008" width="8.7109375" style="7"/>
    <col min="11009" max="11009" width="2.85546875" style="7" customWidth="1"/>
    <col min="11010" max="11010" width="0" style="7" hidden="1" customWidth="1"/>
    <col min="11011" max="11011" width="73" style="7" customWidth="1"/>
    <col min="11012" max="11016" width="13.5703125" style="7" customWidth="1"/>
    <col min="11017" max="11264" width="8.7109375" style="7"/>
    <col min="11265" max="11265" width="2.85546875" style="7" customWidth="1"/>
    <col min="11266" max="11266" width="0" style="7" hidden="1" customWidth="1"/>
    <col min="11267" max="11267" width="73" style="7" customWidth="1"/>
    <col min="11268" max="11272" width="13.5703125" style="7" customWidth="1"/>
    <col min="11273" max="11520" width="8.7109375" style="7"/>
    <col min="11521" max="11521" width="2.85546875" style="7" customWidth="1"/>
    <col min="11522" max="11522" width="0" style="7" hidden="1" customWidth="1"/>
    <col min="11523" max="11523" width="73" style="7" customWidth="1"/>
    <col min="11524" max="11528" width="13.5703125" style="7" customWidth="1"/>
    <col min="11529" max="11776" width="8.7109375" style="7"/>
    <col min="11777" max="11777" width="2.85546875" style="7" customWidth="1"/>
    <col min="11778" max="11778" width="0" style="7" hidden="1" customWidth="1"/>
    <col min="11779" max="11779" width="73" style="7" customWidth="1"/>
    <col min="11780" max="11784" width="13.5703125" style="7" customWidth="1"/>
    <col min="11785" max="12032" width="8.7109375" style="7"/>
    <col min="12033" max="12033" width="2.85546875" style="7" customWidth="1"/>
    <col min="12034" max="12034" width="0" style="7" hidden="1" customWidth="1"/>
    <col min="12035" max="12035" width="73" style="7" customWidth="1"/>
    <col min="12036" max="12040" width="13.5703125" style="7" customWidth="1"/>
    <col min="12041" max="12288" width="8.7109375" style="7"/>
    <col min="12289" max="12289" width="2.85546875" style="7" customWidth="1"/>
    <col min="12290" max="12290" width="0" style="7" hidden="1" customWidth="1"/>
    <col min="12291" max="12291" width="73" style="7" customWidth="1"/>
    <col min="12292" max="12296" width="13.5703125" style="7" customWidth="1"/>
    <col min="12297" max="12544" width="8.7109375" style="7"/>
    <col min="12545" max="12545" width="2.85546875" style="7" customWidth="1"/>
    <col min="12546" max="12546" width="0" style="7" hidden="1" customWidth="1"/>
    <col min="12547" max="12547" width="73" style="7" customWidth="1"/>
    <col min="12548" max="12552" width="13.5703125" style="7" customWidth="1"/>
    <col min="12553" max="12800" width="8.7109375" style="7"/>
    <col min="12801" max="12801" width="2.85546875" style="7" customWidth="1"/>
    <col min="12802" max="12802" width="0" style="7" hidden="1" customWidth="1"/>
    <col min="12803" max="12803" width="73" style="7" customWidth="1"/>
    <col min="12804" max="12808" width="13.5703125" style="7" customWidth="1"/>
    <col min="12809" max="13056" width="8.7109375" style="7"/>
    <col min="13057" max="13057" width="2.85546875" style="7" customWidth="1"/>
    <col min="13058" max="13058" width="0" style="7" hidden="1" customWidth="1"/>
    <col min="13059" max="13059" width="73" style="7" customWidth="1"/>
    <col min="13060" max="13064" width="13.5703125" style="7" customWidth="1"/>
    <col min="13065" max="13312" width="8.7109375" style="7"/>
    <col min="13313" max="13313" width="2.85546875" style="7" customWidth="1"/>
    <col min="13314" max="13314" width="0" style="7" hidden="1" customWidth="1"/>
    <col min="13315" max="13315" width="73" style="7" customWidth="1"/>
    <col min="13316" max="13320" width="13.5703125" style="7" customWidth="1"/>
    <col min="13321" max="13568" width="8.7109375" style="7"/>
    <col min="13569" max="13569" width="2.85546875" style="7" customWidth="1"/>
    <col min="13570" max="13570" width="0" style="7" hidden="1" customWidth="1"/>
    <col min="13571" max="13571" width="73" style="7" customWidth="1"/>
    <col min="13572" max="13576" width="13.5703125" style="7" customWidth="1"/>
    <col min="13577" max="13824" width="8.7109375" style="7"/>
    <col min="13825" max="13825" width="2.85546875" style="7" customWidth="1"/>
    <col min="13826" max="13826" width="0" style="7" hidden="1" customWidth="1"/>
    <col min="13827" max="13827" width="73" style="7" customWidth="1"/>
    <col min="13828" max="13832" width="13.5703125" style="7" customWidth="1"/>
    <col min="13833" max="14080" width="8.7109375" style="7"/>
    <col min="14081" max="14081" width="2.85546875" style="7" customWidth="1"/>
    <col min="14082" max="14082" width="0" style="7" hidden="1" customWidth="1"/>
    <col min="14083" max="14083" width="73" style="7" customWidth="1"/>
    <col min="14084" max="14088" width="13.5703125" style="7" customWidth="1"/>
    <col min="14089" max="14336" width="8.7109375" style="7"/>
    <col min="14337" max="14337" width="2.85546875" style="7" customWidth="1"/>
    <col min="14338" max="14338" width="0" style="7" hidden="1" customWidth="1"/>
    <col min="14339" max="14339" width="73" style="7" customWidth="1"/>
    <col min="14340" max="14344" width="13.5703125" style="7" customWidth="1"/>
    <col min="14345" max="14592" width="8.7109375" style="7"/>
    <col min="14593" max="14593" width="2.85546875" style="7" customWidth="1"/>
    <col min="14594" max="14594" width="0" style="7" hidden="1" customWidth="1"/>
    <col min="14595" max="14595" width="73" style="7" customWidth="1"/>
    <col min="14596" max="14600" width="13.5703125" style="7" customWidth="1"/>
    <col min="14601" max="14848" width="8.7109375" style="7"/>
    <col min="14849" max="14849" width="2.85546875" style="7" customWidth="1"/>
    <col min="14850" max="14850" width="0" style="7" hidden="1" customWidth="1"/>
    <col min="14851" max="14851" width="73" style="7" customWidth="1"/>
    <col min="14852" max="14856" width="13.5703125" style="7" customWidth="1"/>
    <col min="14857" max="15104" width="8.7109375" style="7"/>
    <col min="15105" max="15105" width="2.85546875" style="7" customWidth="1"/>
    <col min="15106" max="15106" width="0" style="7" hidden="1" customWidth="1"/>
    <col min="15107" max="15107" width="73" style="7" customWidth="1"/>
    <col min="15108" max="15112" width="13.5703125" style="7" customWidth="1"/>
    <col min="15113" max="15360" width="8.7109375" style="7"/>
    <col min="15361" max="15361" width="2.85546875" style="7" customWidth="1"/>
    <col min="15362" max="15362" width="0" style="7" hidden="1" customWidth="1"/>
    <col min="15363" max="15363" width="73" style="7" customWidth="1"/>
    <col min="15364" max="15368" width="13.5703125" style="7" customWidth="1"/>
    <col min="15369" max="15616" width="8.7109375" style="7"/>
    <col min="15617" max="15617" width="2.85546875" style="7" customWidth="1"/>
    <col min="15618" max="15618" width="0" style="7" hidden="1" customWidth="1"/>
    <col min="15619" max="15619" width="73" style="7" customWidth="1"/>
    <col min="15620" max="15624" width="13.5703125" style="7" customWidth="1"/>
    <col min="15625" max="15872" width="8.7109375" style="7"/>
    <col min="15873" max="15873" width="2.85546875" style="7" customWidth="1"/>
    <col min="15874" max="15874" width="0" style="7" hidden="1" customWidth="1"/>
    <col min="15875" max="15875" width="73" style="7" customWidth="1"/>
    <col min="15876" max="15880" width="13.5703125" style="7" customWidth="1"/>
    <col min="15881" max="16128" width="8.7109375" style="7"/>
    <col min="16129" max="16129" width="2.85546875" style="7" customWidth="1"/>
    <col min="16130" max="16130" width="0" style="7" hidden="1" customWidth="1"/>
    <col min="16131" max="16131" width="73" style="7" customWidth="1"/>
    <col min="16132" max="16136" width="13.5703125" style="7" customWidth="1"/>
    <col min="16137" max="16384" width="8.7109375" style="7"/>
  </cols>
  <sheetData>
    <row r="1" spans="1:17" ht="5.25" customHeight="1" x14ac:dyDescent="0.25"/>
    <row r="3" spans="1:17" ht="15" customHeight="1" x14ac:dyDescent="0.25">
      <c r="C3" s="7"/>
    </row>
    <row r="4" spans="1:17" ht="5.25" customHeight="1" x14ac:dyDescent="0.25">
      <c r="C4" s="7"/>
    </row>
    <row r="5" spans="1:17" ht="15" customHeight="1" x14ac:dyDescent="0.25">
      <c r="A5" s="8"/>
      <c r="C5" s="9" t="s">
        <v>90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ht="15" customHeight="1" x14ac:dyDescent="0.25">
      <c r="A6" s="8"/>
      <c r="C6" s="10" t="s">
        <v>77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15" customHeight="1" x14ac:dyDescent="0.25">
      <c r="A7" s="8"/>
      <c r="C7" s="9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17" ht="15" customHeight="1" x14ac:dyDescent="0.25">
      <c r="C8" s="253">
        <v>46203</v>
      </c>
      <c r="D8" s="253"/>
    </row>
    <row r="9" spans="1:17" ht="15" customHeight="1" x14ac:dyDescent="0.3">
      <c r="C9" s="91" t="s">
        <v>2</v>
      </c>
    </row>
    <row r="10" spans="1:17" ht="15" customHeight="1" thickBot="1" x14ac:dyDescent="0.35">
      <c r="C10" s="102" t="s">
        <v>358</v>
      </c>
      <c r="D10" s="228">
        <v>2616.483005091286</v>
      </c>
    </row>
    <row r="11" spans="1:17" ht="15" customHeight="1" x14ac:dyDescent="0.3">
      <c r="C11" s="103" t="s">
        <v>91</v>
      </c>
      <c r="D11" s="229">
        <v>703.48003136999989</v>
      </c>
    </row>
    <row r="12" spans="1:17" ht="15" customHeight="1" x14ac:dyDescent="0.3">
      <c r="C12" s="103" t="s">
        <v>92</v>
      </c>
      <c r="D12" s="230">
        <v>-150.68959771000002</v>
      </c>
    </row>
    <row r="13" spans="1:17" ht="15" customHeight="1" x14ac:dyDescent="0.3">
      <c r="C13" s="103" t="s">
        <v>93</v>
      </c>
      <c r="D13" s="230">
        <v>-291.87879446999995</v>
      </c>
    </row>
    <row r="14" spans="1:17" ht="15" customHeight="1" x14ac:dyDescent="0.3">
      <c r="C14" s="104" t="s">
        <v>94</v>
      </c>
      <c r="D14" s="230">
        <v>-63.011459188601506</v>
      </c>
    </row>
    <row r="15" spans="1:17" ht="15" customHeight="1" thickBot="1" x14ac:dyDescent="0.35">
      <c r="C15" s="102" t="s">
        <v>359</v>
      </c>
      <c r="D15" s="228">
        <v>2814.3831850926849</v>
      </c>
    </row>
  </sheetData>
  <mergeCells count="1">
    <mergeCell ref="C8:D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4" tint="0.79998168889431442"/>
  </sheetPr>
  <dimension ref="A1:D23"/>
  <sheetViews>
    <sheetView showGridLines="0" zoomScale="80" zoomScaleNormal="80" workbookViewId="0">
      <selection activeCell="D9" sqref="D9"/>
    </sheetView>
  </sheetViews>
  <sheetFormatPr defaultRowHeight="16.5" x14ac:dyDescent="0.3"/>
  <cols>
    <col min="1" max="1" width="2.85546875" style="42" customWidth="1"/>
    <col min="2" max="2" width="6.28515625" style="73" customWidth="1"/>
    <col min="3" max="3" width="58.42578125" style="42" customWidth="1"/>
    <col min="4" max="4" width="13.7109375" style="42" bestFit="1" customWidth="1"/>
    <col min="5" max="230" width="9.140625" style="42"/>
    <col min="231" max="231" width="2.85546875" style="42" customWidth="1"/>
    <col min="232" max="232" width="0" style="42" hidden="1" customWidth="1"/>
    <col min="233" max="233" width="54.85546875" style="42" customWidth="1"/>
    <col min="234" max="235" width="15.7109375" style="42" customWidth="1"/>
    <col min="236" max="486" width="9.140625" style="42"/>
    <col min="487" max="487" width="2.85546875" style="42" customWidth="1"/>
    <col min="488" max="488" width="0" style="42" hidden="1" customWidth="1"/>
    <col min="489" max="489" width="54.85546875" style="42" customWidth="1"/>
    <col min="490" max="491" width="15.7109375" style="42" customWidth="1"/>
    <col min="492" max="742" width="9.140625" style="42"/>
    <col min="743" max="743" width="2.85546875" style="42" customWidth="1"/>
    <col min="744" max="744" width="0" style="42" hidden="1" customWidth="1"/>
    <col min="745" max="745" width="54.85546875" style="42" customWidth="1"/>
    <col min="746" max="747" width="15.7109375" style="42" customWidth="1"/>
    <col min="748" max="998" width="9.140625" style="42"/>
    <col min="999" max="999" width="2.85546875" style="42" customWidth="1"/>
    <col min="1000" max="1000" width="0" style="42" hidden="1" customWidth="1"/>
    <col min="1001" max="1001" width="54.85546875" style="42" customWidth="1"/>
    <col min="1002" max="1003" width="15.7109375" style="42" customWidth="1"/>
    <col min="1004" max="1254" width="9.140625" style="42"/>
    <col min="1255" max="1255" width="2.85546875" style="42" customWidth="1"/>
    <col min="1256" max="1256" width="0" style="42" hidden="1" customWidth="1"/>
    <col min="1257" max="1257" width="54.85546875" style="42" customWidth="1"/>
    <col min="1258" max="1259" width="15.7109375" style="42" customWidth="1"/>
    <col min="1260" max="1510" width="9.140625" style="42"/>
    <col min="1511" max="1511" width="2.85546875" style="42" customWidth="1"/>
    <col min="1512" max="1512" width="0" style="42" hidden="1" customWidth="1"/>
    <col min="1513" max="1513" width="54.85546875" style="42" customWidth="1"/>
    <col min="1514" max="1515" width="15.7109375" style="42" customWidth="1"/>
    <col min="1516" max="1766" width="9.140625" style="42"/>
    <col min="1767" max="1767" width="2.85546875" style="42" customWidth="1"/>
    <col min="1768" max="1768" width="0" style="42" hidden="1" customWidth="1"/>
    <col min="1769" max="1769" width="54.85546875" style="42" customWidth="1"/>
    <col min="1770" max="1771" width="15.7109375" style="42" customWidth="1"/>
    <col min="1772" max="2022" width="9.140625" style="42"/>
    <col min="2023" max="2023" width="2.85546875" style="42" customWidth="1"/>
    <col min="2024" max="2024" width="0" style="42" hidden="1" customWidth="1"/>
    <col min="2025" max="2025" width="54.85546875" style="42" customWidth="1"/>
    <col min="2026" max="2027" width="15.7109375" style="42" customWidth="1"/>
    <col min="2028" max="2278" width="9.140625" style="42"/>
    <col min="2279" max="2279" width="2.85546875" style="42" customWidth="1"/>
    <col min="2280" max="2280" width="0" style="42" hidden="1" customWidth="1"/>
    <col min="2281" max="2281" width="54.85546875" style="42" customWidth="1"/>
    <col min="2282" max="2283" width="15.7109375" style="42" customWidth="1"/>
    <col min="2284" max="2534" width="9.140625" style="42"/>
    <col min="2535" max="2535" width="2.85546875" style="42" customWidth="1"/>
    <col min="2536" max="2536" width="0" style="42" hidden="1" customWidth="1"/>
    <col min="2537" max="2537" width="54.85546875" style="42" customWidth="1"/>
    <col min="2538" max="2539" width="15.7109375" style="42" customWidth="1"/>
    <col min="2540" max="2790" width="9.140625" style="42"/>
    <col min="2791" max="2791" width="2.85546875" style="42" customWidth="1"/>
    <col min="2792" max="2792" width="0" style="42" hidden="1" customWidth="1"/>
    <col min="2793" max="2793" width="54.85546875" style="42" customWidth="1"/>
    <col min="2794" max="2795" width="15.7109375" style="42" customWidth="1"/>
    <col min="2796" max="3046" width="9.140625" style="42"/>
    <col min="3047" max="3047" width="2.85546875" style="42" customWidth="1"/>
    <col min="3048" max="3048" width="0" style="42" hidden="1" customWidth="1"/>
    <col min="3049" max="3049" width="54.85546875" style="42" customWidth="1"/>
    <col min="3050" max="3051" width="15.7109375" style="42" customWidth="1"/>
    <col min="3052" max="3302" width="9.140625" style="42"/>
    <col min="3303" max="3303" width="2.85546875" style="42" customWidth="1"/>
    <col min="3304" max="3304" width="0" style="42" hidden="1" customWidth="1"/>
    <col min="3305" max="3305" width="54.85546875" style="42" customWidth="1"/>
    <col min="3306" max="3307" width="15.7109375" style="42" customWidth="1"/>
    <col min="3308" max="3558" width="9.140625" style="42"/>
    <col min="3559" max="3559" width="2.85546875" style="42" customWidth="1"/>
    <col min="3560" max="3560" width="0" style="42" hidden="1" customWidth="1"/>
    <col min="3561" max="3561" width="54.85546875" style="42" customWidth="1"/>
    <col min="3562" max="3563" width="15.7109375" style="42" customWidth="1"/>
    <col min="3564" max="3814" width="9.140625" style="42"/>
    <col min="3815" max="3815" width="2.85546875" style="42" customWidth="1"/>
    <col min="3816" max="3816" width="0" style="42" hidden="1" customWidth="1"/>
    <col min="3817" max="3817" width="54.85546875" style="42" customWidth="1"/>
    <col min="3818" max="3819" width="15.7109375" style="42" customWidth="1"/>
    <col min="3820" max="4070" width="9.140625" style="42"/>
    <col min="4071" max="4071" width="2.85546875" style="42" customWidth="1"/>
    <col min="4072" max="4072" width="0" style="42" hidden="1" customWidth="1"/>
    <col min="4073" max="4073" width="54.85546875" style="42" customWidth="1"/>
    <col min="4074" max="4075" width="15.7109375" style="42" customWidth="1"/>
    <col min="4076" max="4326" width="9.140625" style="42"/>
    <col min="4327" max="4327" width="2.85546875" style="42" customWidth="1"/>
    <col min="4328" max="4328" width="0" style="42" hidden="1" customWidth="1"/>
    <col min="4329" max="4329" width="54.85546875" style="42" customWidth="1"/>
    <col min="4330" max="4331" width="15.7109375" style="42" customWidth="1"/>
    <col min="4332" max="4582" width="9.140625" style="42"/>
    <col min="4583" max="4583" width="2.85546875" style="42" customWidth="1"/>
    <col min="4584" max="4584" width="0" style="42" hidden="1" customWidth="1"/>
    <col min="4585" max="4585" width="54.85546875" style="42" customWidth="1"/>
    <col min="4586" max="4587" width="15.7109375" style="42" customWidth="1"/>
    <col min="4588" max="4838" width="9.140625" style="42"/>
    <col min="4839" max="4839" width="2.85546875" style="42" customWidth="1"/>
    <col min="4840" max="4840" width="0" style="42" hidden="1" customWidth="1"/>
    <col min="4841" max="4841" width="54.85546875" style="42" customWidth="1"/>
    <col min="4842" max="4843" width="15.7109375" style="42" customWidth="1"/>
    <col min="4844" max="5094" width="9.140625" style="42"/>
    <col min="5095" max="5095" width="2.85546875" style="42" customWidth="1"/>
    <col min="5096" max="5096" width="0" style="42" hidden="1" customWidth="1"/>
    <col min="5097" max="5097" width="54.85546875" style="42" customWidth="1"/>
    <col min="5098" max="5099" width="15.7109375" style="42" customWidth="1"/>
    <col min="5100" max="5350" width="9.140625" style="42"/>
    <col min="5351" max="5351" width="2.85546875" style="42" customWidth="1"/>
    <col min="5352" max="5352" width="0" style="42" hidden="1" customWidth="1"/>
    <col min="5353" max="5353" width="54.85546875" style="42" customWidth="1"/>
    <col min="5354" max="5355" width="15.7109375" style="42" customWidth="1"/>
    <col min="5356" max="5606" width="9.140625" style="42"/>
    <col min="5607" max="5607" width="2.85546875" style="42" customWidth="1"/>
    <col min="5608" max="5608" width="0" style="42" hidden="1" customWidth="1"/>
    <col min="5609" max="5609" width="54.85546875" style="42" customWidth="1"/>
    <col min="5610" max="5611" width="15.7109375" style="42" customWidth="1"/>
    <col min="5612" max="5862" width="9.140625" style="42"/>
    <col min="5863" max="5863" width="2.85546875" style="42" customWidth="1"/>
    <col min="5864" max="5864" width="0" style="42" hidden="1" customWidth="1"/>
    <col min="5865" max="5865" width="54.85546875" style="42" customWidth="1"/>
    <col min="5866" max="5867" width="15.7109375" style="42" customWidth="1"/>
    <col min="5868" max="6118" width="9.140625" style="42"/>
    <col min="6119" max="6119" width="2.85546875" style="42" customWidth="1"/>
    <col min="6120" max="6120" width="0" style="42" hidden="1" customWidth="1"/>
    <col min="6121" max="6121" width="54.85546875" style="42" customWidth="1"/>
    <col min="6122" max="6123" width="15.7109375" style="42" customWidth="1"/>
    <col min="6124" max="6374" width="9.140625" style="42"/>
    <col min="6375" max="6375" width="2.85546875" style="42" customWidth="1"/>
    <col min="6376" max="6376" width="0" style="42" hidden="1" customWidth="1"/>
    <col min="6377" max="6377" width="54.85546875" style="42" customWidth="1"/>
    <col min="6378" max="6379" width="15.7109375" style="42" customWidth="1"/>
    <col min="6380" max="6630" width="9.140625" style="42"/>
    <col min="6631" max="6631" width="2.85546875" style="42" customWidth="1"/>
    <col min="6632" max="6632" width="0" style="42" hidden="1" customWidth="1"/>
    <col min="6633" max="6633" width="54.85546875" style="42" customWidth="1"/>
    <col min="6634" max="6635" width="15.7109375" style="42" customWidth="1"/>
    <col min="6636" max="6886" width="9.140625" style="42"/>
    <col min="6887" max="6887" width="2.85546875" style="42" customWidth="1"/>
    <col min="6888" max="6888" width="0" style="42" hidden="1" customWidth="1"/>
    <col min="6889" max="6889" width="54.85546875" style="42" customWidth="1"/>
    <col min="6890" max="6891" width="15.7109375" style="42" customWidth="1"/>
    <col min="6892" max="7142" width="9.140625" style="42"/>
    <col min="7143" max="7143" width="2.85546875" style="42" customWidth="1"/>
    <col min="7144" max="7144" width="0" style="42" hidden="1" customWidth="1"/>
    <col min="7145" max="7145" width="54.85546875" style="42" customWidth="1"/>
    <col min="7146" max="7147" width="15.7109375" style="42" customWidth="1"/>
    <col min="7148" max="7398" width="9.140625" style="42"/>
    <col min="7399" max="7399" width="2.85546875" style="42" customWidth="1"/>
    <col min="7400" max="7400" width="0" style="42" hidden="1" customWidth="1"/>
    <col min="7401" max="7401" width="54.85546875" style="42" customWidth="1"/>
    <col min="7402" max="7403" width="15.7109375" style="42" customWidth="1"/>
    <col min="7404" max="7654" width="9.140625" style="42"/>
    <col min="7655" max="7655" width="2.85546875" style="42" customWidth="1"/>
    <col min="7656" max="7656" width="0" style="42" hidden="1" customWidth="1"/>
    <col min="7657" max="7657" width="54.85546875" style="42" customWidth="1"/>
    <col min="7658" max="7659" width="15.7109375" style="42" customWidth="1"/>
    <col min="7660" max="7910" width="9.140625" style="42"/>
    <col min="7911" max="7911" width="2.85546875" style="42" customWidth="1"/>
    <col min="7912" max="7912" width="0" style="42" hidden="1" customWidth="1"/>
    <col min="7913" max="7913" width="54.85546875" style="42" customWidth="1"/>
    <col min="7914" max="7915" width="15.7109375" style="42" customWidth="1"/>
    <col min="7916" max="8166" width="9.140625" style="42"/>
    <col min="8167" max="8167" width="2.85546875" style="42" customWidth="1"/>
    <col min="8168" max="8168" width="0" style="42" hidden="1" customWidth="1"/>
    <col min="8169" max="8169" width="54.85546875" style="42" customWidth="1"/>
    <col min="8170" max="8171" width="15.7109375" style="42" customWidth="1"/>
    <col min="8172" max="8422" width="9.140625" style="42"/>
    <col min="8423" max="8423" width="2.85546875" style="42" customWidth="1"/>
    <col min="8424" max="8424" width="0" style="42" hidden="1" customWidth="1"/>
    <col min="8425" max="8425" width="54.85546875" style="42" customWidth="1"/>
    <col min="8426" max="8427" width="15.7109375" style="42" customWidth="1"/>
    <col min="8428" max="8678" width="9.140625" style="42"/>
    <col min="8679" max="8679" width="2.85546875" style="42" customWidth="1"/>
    <col min="8680" max="8680" width="0" style="42" hidden="1" customWidth="1"/>
    <col min="8681" max="8681" width="54.85546875" style="42" customWidth="1"/>
    <col min="8682" max="8683" width="15.7109375" style="42" customWidth="1"/>
    <col min="8684" max="8934" width="9.140625" style="42"/>
    <col min="8935" max="8935" width="2.85546875" style="42" customWidth="1"/>
    <col min="8936" max="8936" width="0" style="42" hidden="1" customWidth="1"/>
    <col min="8937" max="8937" width="54.85546875" style="42" customWidth="1"/>
    <col min="8938" max="8939" width="15.7109375" style="42" customWidth="1"/>
    <col min="8940" max="9190" width="9.140625" style="42"/>
    <col min="9191" max="9191" width="2.85546875" style="42" customWidth="1"/>
    <col min="9192" max="9192" width="0" style="42" hidden="1" customWidth="1"/>
    <col min="9193" max="9193" width="54.85546875" style="42" customWidth="1"/>
    <col min="9194" max="9195" width="15.7109375" style="42" customWidth="1"/>
    <col min="9196" max="9446" width="9.140625" style="42"/>
    <col min="9447" max="9447" width="2.85546875" style="42" customWidth="1"/>
    <col min="9448" max="9448" width="0" style="42" hidden="1" customWidth="1"/>
    <col min="9449" max="9449" width="54.85546875" style="42" customWidth="1"/>
    <col min="9450" max="9451" width="15.7109375" style="42" customWidth="1"/>
    <col min="9452" max="9702" width="9.140625" style="42"/>
    <col min="9703" max="9703" width="2.85546875" style="42" customWidth="1"/>
    <col min="9704" max="9704" width="0" style="42" hidden="1" customWidth="1"/>
    <col min="9705" max="9705" width="54.85546875" style="42" customWidth="1"/>
    <col min="9706" max="9707" width="15.7109375" style="42" customWidth="1"/>
    <col min="9708" max="9958" width="9.140625" style="42"/>
    <col min="9959" max="9959" width="2.85546875" style="42" customWidth="1"/>
    <col min="9960" max="9960" width="0" style="42" hidden="1" customWidth="1"/>
    <col min="9961" max="9961" width="54.85546875" style="42" customWidth="1"/>
    <col min="9962" max="9963" width="15.7109375" style="42" customWidth="1"/>
    <col min="9964" max="10214" width="9.140625" style="42"/>
    <col min="10215" max="10215" width="2.85546875" style="42" customWidth="1"/>
    <col min="10216" max="10216" width="0" style="42" hidden="1" customWidth="1"/>
    <col min="10217" max="10217" width="54.85546875" style="42" customWidth="1"/>
    <col min="10218" max="10219" width="15.7109375" style="42" customWidth="1"/>
    <col min="10220" max="10470" width="9.140625" style="42"/>
    <col min="10471" max="10471" width="2.85546875" style="42" customWidth="1"/>
    <col min="10472" max="10472" width="0" style="42" hidden="1" customWidth="1"/>
    <col min="10473" max="10473" width="54.85546875" style="42" customWidth="1"/>
    <col min="10474" max="10475" width="15.7109375" style="42" customWidth="1"/>
    <col min="10476" max="10726" width="9.140625" style="42"/>
    <col min="10727" max="10727" width="2.85546875" style="42" customWidth="1"/>
    <col min="10728" max="10728" width="0" style="42" hidden="1" customWidth="1"/>
    <col min="10729" max="10729" width="54.85546875" style="42" customWidth="1"/>
    <col min="10730" max="10731" width="15.7109375" style="42" customWidth="1"/>
    <col min="10732" max="10982" width="9.140625" style="42"/>
    <col min="10983" max="10983" width="2.85546875" style="42" customWidth="1"/>
    <col min="10984" max="10984" width="0" style="42" hidden="1" customWidth="1"/>
    <col min="10985" max="10985" width="54.85546875" style="42" customWidth="1"/>
    <col min="10986" max="10987" width="15.7109375" style="42" customWidth="1"/>
    <col min="10988" max="11238" width="9.140625" style="42"/>
    <col min="11239" max="11239" width="2.85546875" style="42" customWidth="1"/>
    <col min="11240" max="11240" width="0" style="42" hidden="1" customWidth="1"/>
    <col min="11241" max="11241" width="54.85546875" style="42" customWidth="1"/>
    <col min="11242" max="11243" width="15.7109375" style="42" customWidth="1"/>
    <col min="11244" max="11494" width="9.140625" style="42"/>
    <col min="11495" max="11495" width="2.85546875" style="42" customWidth="1"/>
    <col min="11496" max="11496" width="0" style="42" hidden="1" customWidth="1"/>
    <col min="11497" max="11497" width="54.85546875" style="42" customWidth="1"/>
    <col min="11498" max="11499" width="15.7109375" style="42" customWidth="1"/>
    <col min="11500" max="11750" width="9.140625" style="42"/>
    <col min="11751" max="11751" width="2.85546875" style="42" customWidth="1"/>
    <col min="11752" max="11752" width="0" style="42" hidden="1" customWidth="1"/>
    <col min="11753" max="11753" width="54.85546875" style="42" customWidth="1"/>
    <col min="11754" max="11755" width="15.7109375" style="42" customWidth="1"/>
    <col min="11756" max="12006" width="9.140625" style="42"/>
    <col min="12007" max="12007" width="2.85546875" style="42" customWidth="1"/>
    <col min="12008" max="12008" width="0" style="42" hidden="1" customWidth="1"/>
    <col min="12009" max="12009" width="54.85546875" style="42" customWidth="1"/>
    <col min="12010" max="12011" width="15.7109375" style="42" customWidth="1"/>
    <col min="12012" max="12262" width="9.140625" style="42"/>
    <col min="12263" max="12263" width="2.85546875" style="42" customWidth="1"/>
    <col min="12264" max="12264" width="0" style="42" hidden="1" customWidth="1"/>
    <col min="12265" max="12265" width="54.85546875" style="42" customWidth="1"/>
    <col min="12266" max="12267" width="15.7109375" style="42" customWidth="1"/>
    <col min="12268" max="12518" width="9.140625" style="42"/>
    <col min="12519" max="12519" width="2.85546875" style="42" customWidth="1"/>
    <col min="12520" max="12520" width="0" style="42" hidden="1" customWidth="1"/>
    <col min="12521" max="12521" width="54.85546875" style="42" customWidth="1"/>
    <col min="12522" max="12523" width="15.7109375" style="42" customWidth="1"/>
    <col min="12524" max="12774" width="9.140625" style="42"/>
    <col min="12775" max="12775" width="2.85546875" style="42" customWidth="1"/>
    <col min="12776" max="12776" width="0" style="42" hidden="1" customWidth="1"/>
    <col min="12777" max="12777" width="54.85546875" style="42" customWidth="1"/>
    <col min="12778" max="12779" width="15.7109375" style="42" customWidth="1"/>
    <col min="12780" max="13030" width="9.140625" style="42"/>
    <col min="13031" max="13031" width="2.85546875" style="42" customWidth="1"/>
    <col min="13032" max="13032" width="0" style="42" hidden="1" customWidth="1"/>
    <col min="13033" max="13033" width="54.85546875" style="42" customWidth="1"/>
    <col min="13034" max="13035" width="15.7109375" style="42" customWidth="1"/>
    <col min="13036" max="13286" width="9.140625" style="42"/>
    <col min="13287" max="13287" width="2.85546875" style="42" customWidth="1"/>
    <col min="13288" max="13288" width="0" style="42" hidden="1" customWidth="1"/>
    <col min="13289" max="13289" width="54.85546875" style="42" customWidth="1"/>
    <col min="13290" max="13291" width="15.7109375" style="42" customWidth="1"/>
    <col min="13292" max="13542" width="9.140625" style="42"/>
    <col min="13543" max="13543" width="2.85546875" style="42" customWidth="1"/>
    <col min="13544" max="13544" width="0" style="42" hidden="1" customWidth="1"/>
    <col min="13545" max="13545" width="54.85546875" style="42" customWidth="1"/>
    <col min="13546" max="13547" width="15.7109375" style="42" customWidth="1"/>
    <col min="13548" max="13798" width="9.140625" style="42"/>
    <col min="13799" max="13799" width="2.85546875" style="42" customWidth="1"/>
    <col min="13800" max="13800" width="0" style="42" hidden="1" customWidth="1"/>
    <col min="13801" max="13801" width="54.85546875" style="42" customWidth="1"/>
    <col min="13802" max="13803" width="15.7109375" style="42" customWidth="1"/>
    <col min="13804" max="14054" width="9.140625" style="42"/>
    <col min="14055" max="14055" width="2.85546875" style="42" customWidth="1"/>
    <col min="14056" max="14056" width="0" style="42" hidden="1" customWidth="1"/>
    <col min="14057" max="14057" width="54.85546875" style="42" customWidth="1"/>
    <col min="14058" max="14059" width="15.7109375" style="42" customWidth="1"/>
    <col min="14060" max="14310" width="9.140625" style="42"/>
    <col min="14311" max="14311" width="2.85546875" style="42" customWidth="1"/>
    <col min="14312" max="14312" width="0" style="42" hidden="1" customWidth="1"/>
    <col min="14313" max="14313" width="54.85546875" style="42" customWidth="1"/>
    <col min="14314" max="14315" width="15.7109375" style="42" customWidth="1"/>
    <col min="14316" max="14566" width="9.140625" style="42"/>
    <col min="14567" max="14567" width="2.85546875" style="42" customWidth="1"/>
    <col min="14568" max="14568" width="0" style="42" hidden="1" customWidth="1"/>
    <col min="14569" max="14569" width="54.85546875" style="42" customWidth="1"/>
    <col min="14570" max="14571" width="15.7109375" style="42" customWidth="1"/>
    <col min="14572" max="14822" width="9.140625" style="42"/>
    <col min="14823" max="14823" width="2.85546875" style="42" customWidth="1"/>
    <col min="14824" max="14824" width="0" style="42" hidden="1" customWidth="1"/>
    <col min="14825" max="14825" width="54.85546875" style="42" customWidth="1"/>
    <col min="14826" max="14827" width="15.7109375" style="42" customWidth="1"/>
    <col min="14828" max="15078" width="9.140625" style="42"/>
    <col min="15079" max="15079" width="2.85546875" style="42" customWidth="1"/>
    <col min="15080" max="15080" width="0" style="42" hidden="1" customWidth="1"/>
    <col min="15081" max="15081" width="54.85546875" style="42" customWidth="1"/>
    <col min="15082" max="15083" width="15.7109375" style="42" customWidth="1"/>
    <col min="15084" max="15334" width="9.140625" style="42"/>
    <col min="15335" max="15335" width="2.85546875" style="42" customWidth="1"/>
    <col min="15336" max="15336" width="0" style="42" hidden="1" customWidth="1"/>
    <col min="15337" max="15337" width="54.85546875" style="42" customWidth="1"/>
    <col min="15338" max="15339" width="15.7109375" style="42" customWidth="1"/>
    <col min="15340" max="15590" width="9.140625" style="42"/>
    <col min="15591" max="15591" width="2.85546875" style="42" customWidth="1"/>
    <col min="15592" max="15592" width="0" style="42" hidden="1" customWidth="1"/>
    <col min="15593" max="15593" width="54.85546875" style="42" customWidth="1"/>
    <col min="15594" max="15595" width="15.7109375" style="42" customWidth="1"/>
    <col min="15596" max="15846" width="9.140625" style="42"/>
    <col min="15847" max="15847" width="2.85546875" style="42" customWidth="1"/>
    <col min="15848" max="15848" width="0" style="42" hidden="1" customWidth="1"/>
    <col min="15849" max="15849" width="54.85546875" style="42" customWidth="1"/>
    <col min="15850" max="15851" width="15.7109375" style="42" customWidth="1"/>
    <col min="15852" max="16102" width="9.140625" style="42"/>
    <col min="16103" max="16103" width="2.85546875" style="42" customWidth="1"/>
    <col min="16104" max="16104" width="0" style="42" hidden="1" customWidth="1"/>
    <col min="16105" max="16105" width="54.85546875" style="42" customWidth="1"/>
    <col min="16106" max="16107" width="15.7109375" style="42" customWidth="1"/>
    <col min="16108" max="16384" width="9.140625" style="42"/>
  </cols>
  <sheetData>
    <row r="1" spans="1:4" ht="5.25" customHeight="1" x14ac:dyDescent="0.3"/>
    <row r="2" spans="1:4" x14ac:dyDescent="0.3">
      <c r="A2" s="50"/>
      <c r="B2" s="51"/>
      <c r="C2" s="52"/>
      <c r="D2" s="52"/>
    </row>
    <row r="3" spans="1:4" x14ac:dyDescent="0.3">
      <c r="B3" s="53"/>
      <c r="C3" s="54"/>
    </row>
    <row r="4" spans="1:4" ht="5.25" customHeight="1" x14ac:dyDescent="0.3">
      <c r="B4" s="53"/>
      <c r="C4" s="54"/>
    </row>
    <row r="5" spans="1:4" x14ac:dyDescent="0.3">
      <c r="B5" s="55"/>
      <c r="C5" s="55" t="s">
        <v>39</v>
      </c>
    </row>
    <row r="6" spans="1:4" x14ac:dyDescent="0.3">
      <c r="B6" s="40"/>
      <c r="C6" s="55" t="s">
        <v>1</v>
      </c>
    </row>
    <row r="7" spans="1:4" x14ac:dyDescent="0.3">
      <c r="A7" s="56"/>
      <c r="B7" s="57"/>
      <c r="C7" s="58"/>
      <c r="D7" s="58"/>
    </row>
    <row r="8" spans="1:4" x14ac:dyDescent="0.3">
      <c r="A8" s="56"/>
      <c r="B8" s="57"/>
      <c r="C8" s="59"/>
      <c r="D8" s="60">
        <v>46203</v>
      </c>
    </row>
    <row r="9" spans="1:4" x14ac:dyDescent="0.3">
      <c r="B9" s="61"/>
      <c r="C9" s="61" t="s">
        <v>2</v>
      </c>
      <c r="D9" s="62" t="s">
        <v>53</v>
      </c>
    </row>
    <row r="10" spans="1:4" x14ac:dyDescent="0.3">
      <c r="B10" s="63">
        <v>1</v>
      </c>
      <c r="C10" s="64" t="s">
        <v>40</v>
      </c>
      <c r="D10" s="224">
        <v>8343.2999999999993</v>
      </c>
    </row>
    <row r="11" spans="1:4" x14ac:dyDescent="0.3">
      <c r="B11" s="63" t="s">
        <v>41</v>
      </c>
      <c r="C11" s="74" t="s">
        <v>42</v>
      </c>
      <c r="D11" s="224">
        <v>1052.9000000000001</v>
      </c>
    </row>
    <row r="12" spans="1:4" x14ac:dyDescent="0.3">
      <c r="B12" s="63" t="s">
        <v>43</v>
      </c>
      <c r="C12" s="65" t="s">
        <v>44</v>
      </c>
      <c r="D12" s="224">
        <v>3945.7</v>
      </c>
    </row>
    <row r="13" spans="1:4" x14ac:dyDescent="0.3">
      <c r="B13" s="63" t="s">
        <v>45</v>
      </c>
      <c r="C13" s="65" t="s">
        <v>46</v>
      </c>
      <c r="D13" s="224">
        <v>3344.7</v>
      </c>
    </row>
    <row r="14" spans="1:4" x14ac:dyDescent="0.3">
      <c r="B14" s="63" t="s">
        <v>47</v>
      </c>
      <c r="C14" s="65" t="s">
        <v>48</v>
      </c>
      <c r="D14" s="224">
        <v>0</v>
      </c>
    </row>
    <row r="15" spans="1:4" x14ac:dyDescent="0.3">
      <c r="B15" s="63">
        <v>2</v>
      </c>
      <c r="C15" s="64" t="s">
        <v>49</v>
      </c>
      <c r="D15" s="224">
        <v>14.4</v>
      </c>
    </row>
    <row r="16" spans="1:4" x14ac:dyDescent="0.3">
      <c r="B16" s="63">
        <v>3</v>
      </c>
      <c r="C16" s="64" t="s">
        <v>50</v>
      </c>
      <c r="D16" s="224">
        <v>390.7</v>
      </c>
    </row>
    <row r="17" spans="1:4" x14ac:dyDescent="0.3">
      <c r="B17" s="63">
        <v>4</v>
      </c>
      <c r="C17" s="64" t="s">
        <v>51</v>
      </c>
      <c r="D17" s="224">
        <v>3.9</v>
      </c>
    </row>
    <row r="18" spans="1:4" x14ac:dyDescent="0.3">
      <c r="B18" s="63">
        <v>5</v>
      </c>
      <c r="C18" s="64" t="s">
        <v>349</v>
      </c>
      <c r="D18" s="224">
        <v>1621.1</v>
      </c>
    </row>
    <row r="19" spans="1:4" x14ac:dyDescent="0.3">
      <c r="B19" s="63">
        <v>6</v>
      </c>
      <c r="C19" s="64" t="s">
        <v>350</v>
      </c>
      <c r="D19" s="224">
        <v>575.4</v>
      </c>
    </row>
    <row r="20" spans="1:4" x14ac:dyDescent="0.3">
      <c r="B20" s="66">
        <v>9</v>
      </c>
      <c r="C20" s="67" t="s">
        <v>89</v>
      </c>
      <c r="D20" s="83">
        <v>10948.9</v>
      </c>
    </row>
    <row r="21" spans="1:4" x14ac:dyDescent="0.3">
      <c r="A21" s="41"/>
      <c r="C21" s="75"/>
      <c r="D21" s="69"/>
    </row>
    <row r="22" spans="1:4" x14ac:dyDescent="0.3">
      <c r="A22" s="41"/>
      <c r="B22" s="70"/>
      <c r="C22" s="68"/>
      <c r="D22" s="69"/>
    </row>
    <row r="23" spans="1:4" x14ac:dyDescent="0.3">
      <c r="A23" s="41"/>
      <c r="B23" s="71"/>
      <c r="C23" s="72"/>
      <c r="D23" s="72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ÍNDICE</vt:lpstr>
      <vt:lpstr>KM1</vt:lpstr>
      <vt:lpstr>OV1</vt:lpstr>
      <vt:lpstr>CCA</vt:lpstr>
      <vt:lpstr>CC1</vt:lpstr>
      <vt:lpstr>CC2</vt:lpstr>
      <vt:lpstr>CR1</vt:lpstr>
      <vt:lpstr>CR2</vt:lpstr>
      <vt:lpstr>MR1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Dem. Financeiras - Aline Andrade do Nascimento</dc:creator>
  <cp:lastModifiedBy>Dem. Financeiras  - Amanda Gabriela de Souza</cp:lastModifiedBy>
  <dcterms:created xsi:type="dcterms:W3CDTF">2023-08-16T19:16:47Z</dcterms:created>
  <dcterms:modified xsi:type="dcterms:W3CDTF">2026-08-21T18:16:47Z</dcterms:modified>
</cp:coreProperties>
</file>